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Youtube Data Anylsis\Automobile Database\"/>
    </mc:Choice>
  </mc:AlternateContent>
  <xr:revisionPtr revIDLastSave="0" documentId="13_ncr:1_{8F514245-345F-4B29-B641-EBC667FA42A0}" xr6:coauthVersionLast="47" xr6:coauthVersionMax="47" xr10:uidLastSave="{00000000-0000-0000-0000-000000000000}"/>
  <bookViews>
    <workbookView xWindow="-108" yWindow="-108" windowWidth="23256" windowHeight="12456" activeTab="2" xr2:uid="{00000000-000D-0000-FFFF-FFFF00000000}"/>
  </bookViews>
  <sheets>
    <sheet name="Sheet3" sheetId="4" r:id="rId1"/>
    <sheet name="Table1" sheetId="2" r:id="rId2"/>
    <sheet name="Dashbord" sheetId="3" r:id="rId3"/>
    <sheet name="Sheet1" sheetId="1" r:id="rId4"/>
  </sheets>
  <definedNames>
    <definedName name="_xlcn.WorksheetConnection_Automobile_data.xlsxTable1_11" hidden="1">Table1_1[]</definedName>
    <definedName name="ExternalData_1" localSheetId="1" hidden="1">Table1!$A$1:$Z$193</definedName>
    <definedName name="Slicer_body_style">#N/A</definedName>
    <definedName name="Slicer_drive_wheels">#N/A</definedName>
    <definedName name="Slicer_engine_type">#N/A</definedName>
    <definedName name="Slicer_fuel_type">#N/A</definedName>
  </definedNames>
  <calcPr calcId="191029"/>
  <pivotCaches>
    <pivotCache cacheId="736" r:id="rId5"/>
    <pivotCache cacheId="739" r:id="rId6"/>
    <pivotCache cacheId="742" r:id="rId7"/>
    <pivotCache cacheId="745" r:id="rId8"/>
    <pivotCache cacheId="748" r:id="rId9"/>
    <pivotCache cacheId="751" r:id="rId10"/>
    <pivotCache cacheId="754" r:id="rId11"/>
    <pivotCache cacheId="757" r:id="rId12"/>
    <pivotCache cacheId="760" r:id="rId13"/>
  </pivotCaches>
  <extLst>
    <ext xmlns:x14="http://schemas.microsoft.com/office/spreadsheetml/2009/9/main" uri="{876F7934-8845-4945-9796-88D515C7AA90}">
      <x14:pivotCaches>
        <pivotCache cacheId="74"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Automobile_data.xlsx!Table1_1"/>
        </x15:modelTables>
      </x15:dataModel>
    </ext>
  </extLst>
</workbook>
</file>

<file path=xl/calcChain.xml><?xml version="1.0" encoding="utf-8"?>
<calcChain xmlns="http://schemas.openxmlformats.org/spreadsheetml/2006/main">
  <c r="H52" i="4" l="1"/>
  <c r="F52" i="4"/>
  <c r="D52" i="4"/>
  <c r="B52" i="4"/>
  <c r="S53" i="2"/>
  <c r="S52" i="2"/>
  <c r="S54" i="2"/>
  <c r="T54" i="2"/>
  <c r="T52" i="2"/>
  <c r="T5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764EA6-5A2A-4FB4-9EC5-5FF16F476A1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84AE7471-114F-4533-867A-A1D91CBC8F2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F850776-640F-43A0-BC6E-854309D2F85E}" name="WorksheetConnection_Automobile_data.xlsx!Table1_1" type="102" refreshedVersion="8" minRefreshableVersion="5">
    <extLst>
      <ext xmlns:x15="http://schemas.microsoft.com/office/spreadsheetml/2010/11/main" uri="{DE250136-89BD-433C-8126-D09CA5730AF9}">
        <x15:connection id="Table1_1">
          <x15:rangePr sourceName="_xlcn.WorksheetConnection_Automobile_data.xlsxTable1_11"/>
        </x15:connection>
      </ext>
    </extLst>
  </connection>
</connections>
</file>

<file path=xl/sharedStrings.xml><?xml version="1.0" encoding="utf-8"?>
<sst xmlns="http://schemas.openxmlformats.org/spreadsheetml/2006/main" count="5489" uniqueCount="512">
  <si>
    <t>symboling</t>
  </si>
  <si>
    <t>normalized-losses</t>
  </si>
  <si>
    <t>make</t>
  </si>
  <si>
    <t>fuel-type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</si>
  <si>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</si>
  <si>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</si>
  <si>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</si>
  <si>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</si>
  <si>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</si>
  <si>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</si>
  <si>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</si>
  <si>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</si>
  <si>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</si>
  <si>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</si>
  <si>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</si>
  <si>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</si>
  <si>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</si>
  <si>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</si>
  <si>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</si>
  <si>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</si>
  <si>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</si>
  <si>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</si>
  <si>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</si>
  <si>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</si>
  <si>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</si>
  <si>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</si>
  <si>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t>
  </si>
  <si>
    <t>alfa-romero</t>
  </si>
  <si>
    <t>gas</t>
  </si>
  <si>
    <t>std</t>
  </si>
  <si>
    <t>two</t>
  </si>
  <si>
    <t>convertible</t>
  </si>
  <si>
    <t>rwd</t>
  </si>
  <si>
    <t>front</t>
  </si>
  <si>
    <t>dohc</t>
  </si>
  <si>
    <t>four</t>
  </si>
  <si>
    <t>mpfi</t>
  </si>
  <si>
    <t>3.47</t>
  </si>
  <si>
    <t>2.68</t>
  </si>
  <si>
    <t>111</t>
  </si>
  <si>
    <t>5000</t>
  </si>
  <si>
    <t>13495</t>
  </si>
  <si>
    <t>16500</t>
  </si>
  <si>
    <t>hatchback</t>
  </si>
  <si>
    <t>ohcv</t>
  </si>
  <si>
    <t>six</t>
  </si>
  <si>
    <t>154</t>
  </si>
  <si>
    <t>164</t>
  </si>
  <si>
    <t>audi</t>
  </si>
  <si>
    <t>sedan</t>
  </si>
  <si>
    <t>fwd</t>
  </si>
  <si>
    <t>ohc</t>
  </si>
  <si>
    <t>3.19</t>
  </si>
  <si>
    <t>3.4</t>
  </si>
  <si>
    <t>102</t>
  </si>
  <si>
    <t>5500</t>
  </si>
  <si>
    <t>13950</t>
  </si>
  <si>
    <t>4wd</t>
  </si>
  <si>
    <t>five</t>
  </si>
  <si>
    <t>115</t>
  </si>
  <si>
    <t>17450</t>
  </si>
  <si>
    <t>110</t>
  </si>
  <si>
    <t>15250</t>
  </si>
  <si>
    <t>158</t>
  </si>
  <si>
    <t>17710</t>
  </si>
  <si>
    <t>wagon</t>
  </si>
  <si>
    <t>18920</t>
  </si>
  <si>
    <t>turbo</t>
  </si>
  <si>
    <t>3.13</t>
  </si>
  <si>
    <t>140</t>
  </si>
  <si>
    <t>23875</t>
  </si>
  <si>
    <t>160</t>
  </si>
  <si>
    <t>192</t>
  </si>
  <si>
    <t>bmw</t>
  </si>
  <si>
    <t>3.5</t>
  </si>
  <si>
    <t>2.8</t>
  </si>
  <si>
    <t>101</t>
  </si>
  <si>
    <t>5800</t>
  </si>
  <si>
    <t>16430</t>
  </si>
  <si>
    <t>16925</t>
  </si>
  <si>
    <t>188</t>
  </si>
  <si>
    <t>3.31</t>
  </si>
  <si>
    <t>121</t>
  </si>
  <si>
    <t>4250</t>
  </si>
  <si>
    <t>20970</t>
  </si>
  <si>
    <t>21105</t>
  </si>
  <si>
    <t>24565</t>
  </si>
  <si>
    <t>3.62</t>
  </si>
  <si>
    <t>3.39</t>
  </si>
  <si>
    <t>182</t>
  </si>
  <si>
    <t>5400</t>
  </si>
  <si>
    <t>30760</t>
  </si>
  <si>
    <t>41315</t>
  </si>
  <si>
    <t>36880</t>
  </si>
  <si>
    <t>chevrolet</t>
  </si>
  <si>
    <t>l</t>
  </si>
  <si>
    <t>three</t>
  </si>
  <si>
    <t>2bbl</t>
  </si>
  <si>
    <t>2.91</t>
  </si>
  <si>
    <t>3.03</t>
  </si>
  <si>
    <t>48</t>
  </si>
  <si>
    <t>5100</t>
  </si>
  <si>
    <t>5151</t>
  </si>
  <si>
    <t>98</t>
  </si>
  <si>
    <t>3.11</t>
  </si>
  <si>
    <t>70</t>
  </si>
  <si>
    <t>6295</t>
  </si>
  <si>
    <t>81</t>
  </si>
  <si>
    <t>6575</t>
  </si>
  <si>
    <t>118</t>
  </si>
  <si>
    <t>dodge</t>
  </si>
  <si>
    <t>2.97</t>
  </si>
  <si>
    <t>3.23</t>
  </si>
  <si>
    <t>68</t>
  </si>
  <si>
    <t>5572</t>
  </si>
  <si>
    <t>6377</t>
  </si>
  <si>
    <t>7957</t>
  </si>
  <si>
    <t>148</t>
  </si>
  <si>
    <t>6229</t>
  </si>
  <si>
    <t>6692</t>
  </si>
  <si>
    <t>7609</t>
  </si>
  <si>
    <t>8558</t>
  </si>
  <si>
    <t>3.34</t>
  </si>
  <si>
    <t>3.46</t>
  </si>
  <si>
    <t>88</t>
  </si>
  <si>
    <t>8921</t>
  </si>
  <si>
    <t>145</t>
  </si>
  <si>
    <t>mfi</t>
  </si>
  <si>
    <t>3.6</t>
  </si>
  <si>
    <t>3.9</t>
  </si>
  <si>
    <t>12964</t>
  </si>
  <si>
    <t>137</t>
  </si>
  <si>
    <t>honda</t>
  </si>
  <si>
    <t>1bbl</t>
  </si>
  <si>
    <t>3.41</t>
  </si>
  <si>
    <t>58</t>
  </si>
  <si>
    <t>4800</t>
  </si>
  <si>
    <t>6479</t>
  </si>
  <si>
    <t>76</t>
  </si>
  <si>
    <t>6000</t>
  </si>
  <si>
    <t>6855</t>
  </si>
  <si>
    <t>3.07</t>
  </si>
  <si>
    <t>60</t>
  </si>
  <si>
    <t>5399</t>
  </si>
  <si>
    <t>6529</t>
  </si>
  <si>
    <t>7129</t>
  </si>
  <si>
    <t>7295</t>
  </si>
  <si>
    <t>78</t>
  </si>
  <si>
    <t>2.92</t>
  </si>
  <si>
    <t>106</t>
  </si>
  <si>
    <t>3.15</t>
  </si>
  <si>
    <t>3.58</t>
  </si>
  <si>
    <t>86</t>
  </si>
  <si>
    <t>7895</t>
  </si>
  <si>
    <t>9095</t>
  </si>
  <si>
    <t>85</t>
  </si>
  <si>
    <t>8845</t>
  </si>
  <si>
    <t>10295</t>
  </si>
  <si>
    <t>12945</t>
  </si>
  <si>
    <t>107</t>
  </si>
  <si>
    <t>100</t>
  </si>
  <si>
    <t>10345</t>
  </si>
  <si>
    <t>isuzu</t>
  </si>
  <si>
    <t>6785</t>
  </si>
  <si>
    <t>spfi</t>
  </si>
  <si>
    <t>3.43</t>
  </si>
  <si>
    <t>90</t>
  </si>
  <si>
    <t>11048</t>
  </si>
  <si>
    <t>jaguar</t>
  </si>
  <si>
    <t>3.63</t>
  </si>
  <si>
    <t>4.17</t>
  </si>
  <si>
    <t>176</t>
  </si>
  <si>
    <t>4750</t>
  </si>
  <si>
    <t>32250</t>
  </si>
  <si>
    <t>35550</t>
  </si>
  <si>
    <t>twelve</t>
  </si>
  <si>
    <t>3.54</t>
  </si>
  <si>
    <t>2.76</t>
  </si>
  <si>
    <t>262</t>
  </si>
  <si>
    <t>36000</t>
  </si>
  <si>
    <t>104</t>
  </si>
  <si>
    <t>mazda</t>
  </si>
  <si>
    <t>5195</t>
  </si>
  <si>
    <t>6095</t>
  </si>
  <si>
    <t>6795</t>
  </si>
  <si>
    <t>113</t>
  </si>
  <si>
    <t>6695</t>
  </si>
  <si>
    <t>3.08</t>
  </si>
  <si>
    <t>7395</t>
  </si>
  <si>
    <t>150</t>
  </si>
  <si>
    <t>rotor</t>
  </si>
  <si>
    <t>4bbl</t>
  </si>
  <si>
    <t>10945</t>
  </si>
  <si>
    <t>11845</t>
  </si>
  <si>
    <t>13645</t>
  </si>
  <si>
    <t>135</t>
  </si>
  <si>
    <t>15645</t>
  </si>
  <si>
    <t>129</t>
  </si>
  <si>
    <t>84</t>
  </si>
  <si>
    <t>8495</t>
  </si>
  <si>
    <t>10595</t>
  </si>
  <si>
    <t>10245</t>
  </si>
  <si>
    <t>diesel</t>
  </si>
  <si>
    <t>idi</t>
  </si>
  <si>
    <t>64</t>
  </si>
  <si>
    <t>4650</t>
  </si>
  <si>
    <t>10795</t>
  </si>
  <si>
    <t>11245</t>
  </si>
  <si>
    <t>3.76</t>
  </si>
  <si>
    <t>3.16</t>
  </si>
  <si>
    <t>120</t>
  </si>
  <si>
    <t>18280</t>
  </si>
  <si>
    <t>3.64</t>
  </si>
  <si>
    <t>72</t>
  </si>
  <si>
    <t>4200</t>
  </si>
  <si>
    <t>18344</t>
  </si>
  <si>
    <t>93</t>
  </si>
  <si>
    <t>mercedes-benz</t>
  </si>
  <si>
    <t>123</t>
  </si>
  <si>
    <t>4350</t>
  </si>
  <si>
    <t>25552</t>
  </si>
  <si>
    <t>28248</t>
  </si>
  <si>
    <t>hardtop</t>
  </si>
  <si>
    <t>28176</t>
  </si>
  <si>
    <t>31600</t>
  </si>
  <si>
    <t>eight</t>
  </si>
  <si>
    <t>3.1</t>
  </si>
  <si>
    <t>155</t>
  </si>
  <si>
    <t>34184</t>
  </si>
  <si>
    <t>142</t>
  </si>
  <si>
    <t>35056</t>
  </si>
  <si>
    <t>3.8</t>
  </si>
  <si>
    <t>3.35</t>
  </si>
  <si>
    <t>184</t>
  </si>
  <si>
    <t>4500</t>
  </si>
  <si>
    <t>40960</t>
  </si>
  <si>
    <t>45400</t>
  </si>
  <si>
    <t>mercury</t>
  </si>
  <si>
    <t>3.78</t>
  </si>
  <si>
    <t>3.12</t>
  </si>
  <si>
    <t>175</t>
  </si>
  <si>
    <t>16503</t>
  </si>
  <si>
    <t>161</t>
  </si>
  <si>
    <t>mitsubishi</t>
  </si>
  <si>
    <t>5389</t>
  </si>
  <si>
    <t>6189</t>
  </si>
  <si>
    <t>6669</t>
  </si>
  <si>
    <t>spdi</t>
  </si>
  <si>
    <t>7689</t>
  </si>
  <si>
    <t>153</t>
  </si>
  <si>
    <t>3.17</t>
  </si>
  <si>
    <t>116</t>
  </si>
  <si>
    <t>9959</t>
  </si>
  <si>
    <t>8499</t>
  </si>
  <si>
    <t>3.86</t>
  </si>
  <si>
    <t>12629</t>
  </si>
  <si>
    <t>3.59</t>
  </si>
  <si>
    <t>14869</t>
  </si>
  <si>
    <t>14489</t>
  </si>
  <si>
    <t>125</t>
  </si>
  <si>
    <t>6989</t>
  </si>
  <si>
    <t>8189</t>
  </si>
  <si>
    <t>9279</t>
  </si>
  <si>
    <t>128</t>
  </si>
  <si>
    <t>nissan</t>
  </si>
  <si>
    <t>3.29</t>
  </si>
  <si>
    <t>69</t>
  </si>
  <si>
    <t>5200</t>
  </si>
  <si>
    <t>5499</t>
  </si>
  <si>
    <t>2.99</t>
  </si>
  <si>
    <t>55</t>
  </si>
  <si>
    <t>7099</t>
  </si>
  <si>
    <t>6649</t>
  </si>
  <si>
    <t>122</t>
  </si>
  <si>
    <t>6849</t>
  </si>
  <si>
    <t>103</t>
  </si>
  <si>
    <t>7349</t>
  </si>
  <si>
    <t>7299</t>
  </si>
  <si>
    <t>7799</t>
  </si>
  <si>
    <t>7499</t>
  </si>
  <si>
    <t>7999</t>
  </si>
  <si>
    <t>168</t>
  </si>
  <si>
    <t>8249</t>
  </si>
  <si>
    <t>3.33</t>
  </si>
  <si>
    <t>97</t>
  </si>
  <si>
    <t>8949</t>
  </si>
  <si>
    <t>9549</t>
  </si>
  <si>
    <t>3.27</t>
  </si>
  <si>
    <t>152</t>
  </si>
  <si>
    <t>13499</t>
  </si>
  <si>
    <t>108</t>
  </si>
  <si>
    <t>14399</t>
  </si>
  <si>
    <t>194</t>
  </si>
  <si>
    <t>17199</t>
  </si>
  <si>
    <t>200</t>
  </si>
  <si>
    <t>19699</t>
  </si>
  <si>
    <t>231</t>
  </si>
  <si>
    <t>18399</t>
  </si>
  <si>
    <t>peugot</t>
  </si>
  <si>
    <t>11900</t>
  </si>
  <si>
    <t>3.7</t>
  </si>
  <si>
    <t>3.52</t>
  </si>
  <si>
    <t>95</t>
  </si>
  <si>
    <t>4150</t>
  </si>
  <si>
    <t>13200</t>
  </si>
  <si>
    <t>12440</t>
  </si>
  <si>
    <t>13860</t>
  </si>
  <si>
    <t>2.19</t>
  </si>
  <si>
    <t>15580</t>
  </si>
  <si>
    <t>16900</t>
  </si>
  <si>
    <t>16695</t>
  </si>
  <si>
    <t>17075</t>
  </si>
  <si>
    <t>16630</t>
  </si>
  <si>
    <t>17950</t>
  </si>
  <si>
    <t>3.61</t>
  </si>
  <si>
    <t>3.21</t>
  </si>
  <si>
    <t>5600</t>
  </si>
  <si>
    <t>18150</t>
  </si>
  <si>
    <t>119</t>
  </si>
  <si>
    <t>plymouth</t>
  </si>
  <si>
    <t>74</t>
  </si>
  <si>
    <t>12764</t>
  </si>
  <si>
    <t>186</t>
  </si>
  <si>
    <t>porsche</t>
  </si>
  <si>
    <t>3.94</t>
  </si>
  <si>
    <t>143</t>
  </si>
  <si>
    <t>22018</t>
  </si>
  <si>
    <t>rear</t>
  </si>
  <si>
    <t>ohcf</t>
  </si>
  <si>
    <t>3.74</t>
  </si>
  <si>
    <t>2.9</t>
  </si>
  <si>
    <t>207</t>
  </si>
  <si>
    <t>5900</t>
  </si>
  <si>
    <t>32528</t>
  </si>
  <si>
    <t>34028</t>
  </si>
  <si>
    <t>37028</t>
  </si>
  <si>
    <t>dohcv</t>
  </si>
  <si>
    <t>288</t>
  </si>
  <si>
    <t>5750</t>
  </si>
  <si>
    <t>renault</t>
  </si>
  <si>
    <t>9295</t>
  </si>
  <si>
    <t>9895</t>
  </si>
  <si>
    <t>saab</t>
  </si>
  <si>
    <t>5250</t>
  </si>
  <si>
    <t>11850</t>
  </si>
  <si>
    <t>12170</t>
  </si>
  <si>
    <t>2.54</t>
  </si>
  <si>
    <t>2.07</t>
  </si>
  <si>
    <t>15040</t>
  </si>
  <si>
    <t>15510</t>
  </si>
  <si>
    <t>18620</t>
  </si>
  <si>
    <t>83</t>
  </si>
  <si>
    <t>subaru</t>
  </si>
  <si>
    <t>2.36</t>
  </si>
  <si>
    <t>4900</t>
  </si>
  <si>
    <t>5118</t>
  </si>
  <si>
    <t>2.64</t>
  </si>
  <si>
    <t>73</t>
  </si>
  <si>
    <t>4400</t>
  </si>
  <si>
    <t>7053</t>
  </si>
  <si>
    <t>7603</t>
  </si>
  <si>
    <t>82</t>
  </si>
  <si>
    <t>7126</t>
  </si>
  <si>
    <t>7775</t>
  </si>
  <si>
    <t>94</t>
  </si>
  <si>
    <t>9960</t>
  </si>
  <si>
    <t>9233</t>
  </si>
  <si>
    <t>11259</t>
  </si>
  <si>
    <t>89</t>
  </si>
  <si>
    <t>7463</t>
  </si>
  <si>
    <t>10198</t>
  </si>
  <si>
    <t>8013</t>
  </si>
  <si>
    <t>11694</t>
  </si>
  <si>
    <t>87</t>
  </si>
  <si>
    <t>toyota</t>
  </si>
  <si>
    <t>3.05</t>
  </si>
  <si>
    <t>62</t>
  </si>
  <si>
    <t>5348</t>
  </si>
  <si>
    <t>6338</t>
  </si>
  <si>
    <t>6488</t>
  </si>
  <si>
    <t>77</t>
  </si>
  <si>
    <t>6918</t>
  </si>
  <si>
    <t>7898</t>
  </si>
  <si>
    <t>91</t>
  </si>
  <si>
    <t>8778</t>
  </si>
  <si>
    <t>6938</t>
  </si>
  <si>
    <t>7198</t>
  </si>
  <si>
    <t>56</t>
  </si>
  <si>
    <t>7788</t>
  </si>
  <si>
    <t>7738</t>
  </si>
  <si>
    <t>8358</t>
  </si>
  <si>
    <t>9258</t>
  </si>
  <si>
    <t>8058</t>
  </si>
  <si>
    <t>8238</t>
  </si>
  <si>
    <t>3.24</t>
  </si>
  <si>
    <t>112</t>
  </si>
  <si>
    <t>6600</t>
  </si>
  <si>
    <t>9298</t>
  </si>
  <si>
    <t>9538</t>
  </si>
  <si>
    <t>134</t>
  </si>
  <si>
    <t>8449</t>
  </si>
  <si>
    <t>9639</t>
  </si>
  <si>
    <t>9989</t>
  </si>
  <si>
    <t>11199</t>
  </si>
  <si>
    <t>11549</t>
  </si>
  <si>
    <t>17669</t>
  </si>
  <si>
    <t>65</t>
  </si>
  <si>
    <t>92</t>
  </si>
  <si>
    <t>8948</t>
  </si>
  <si>
    <t>10698</t>
  </si>
  <si>
    <t>9988</t>
  </si>
  <si>
    <t>10898</t>
  </si>
  <si>
    <t>11248</t>
  </si>
  <si>
    <t>197</t>
  </si>
  <si>
    <t>16558</t>
  </si>
  <si>
    <t>15998</t>
  </si>
  <si>
    <t>156</t>
  </si>
  <si>
    <t>15690</t>
  </si>
  <si>
    <t>15750</t>
  </si>
  <si>
    <t>volkswagen</t>
  </si>
  <si>
    <t>3.01</t>
  </si>
  <si>
    <t>52</t>
  </si>
  <si>
    <t>7975</t>
  </si>
  <si>
    <t>7995</t>
  </si>
  <si>
    <t>8195</t>
  </si>
  <si>
    <t>9495</t>
  </si>
  <si>
    <t>9995</t>
  </si>
  <si>
    <t>11595</t>
  </si>
  <si>
    <t>256</t>
  </si>
  <si>
    <t>9980</t>
  </si>
  <si>
    <t>13295</t>
  </si>
  <si>
    <t>13845</t>
  </si>
  <si>
    <t>12290</t>
  </si>
  <si>
    <t>volvo</t>
  </si>
  <si>
    <t>114</t>
  </si>
  <si>
    <t>12940</t>
  </si>
  <si>
    <t>13415</t>
  </si>
  <si>
    <t>15985</t>
  </si>
  <si>
    <t>16515</t>
  </si>
  <si>
    <t>162</t>
  </si>
  <si>
    <t>18420</t>
  </si>
  <si>
    <t>18950</t>
  </si>
  <si>
    <t>16845</t>
  </si>
  <si>
    <t>5300</t>
  </si>
  <si>
    <t>19045</t>
  </si>
  <si>
    <t>2.87</t>
  </si>
  <si>
    <t>21485</t>
  </si>
  <si>
    <t>22470</t>
  </si>
  <si>
    <t>22625</t>
  </si>
  <si>
    <t>Unkown</t>
  </si>
  <si>
    <t>ALFA-ROMERO</t>
  </si>
  <si>
    <t>STD</t>
  </si>
  <si>
    <t>Convertible</t>
  </si>
  <si>
    <t>RWD</t>
  </si>
  <si>
    <t>Front</t>
  </si>
  <si>
    <t>DOHC</t>
  </si>
  <si>
    <t>Four</t>
  </si>
  <si>
    <t>MPFI</t>
  </si>
  <si>
    <t>Hatchback</t>
  </si>
  <si>
    <t>OHCV</t>
  </si>
  <si>
    <t>Six</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</si>
  <si>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</si>
  <si>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</si>
  <si>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</si>
  <si>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</si>
  <si>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</si>
  <si>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</si>
  <si>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</si>
  <si>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</si>
  <si>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</si>
  <si>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</si>
  <si>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</si>
  <si>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</si>
  <si>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</si>
  <si>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</si>
  <si>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</si>
  <si>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</si>
  <si>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</si>
  <si>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</si>
  <si>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</si>
  <si>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</si>
  <si>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</si>
  <si>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MAZDA</t>
  </si>
  <si>
    <t>ROTOR</t>
  </si>
  <si>
    <t>Two</t>
  </si>
  <si>
    <t>4BBL</t>
  </si>
  <si>
    <t>IDI</t>
  </si>
  <si>
    <t>MERCEDES-BENZ</t>
  </si>
  <si>
    <t>Hardtop</t>
  </si>
  <si>
    <t>Eight</t>
  </si>
  <si>
    <t>MERCURY</t>
  </si>
  <si>
    <t>MITSUBISHI</t>
  </si>
  <si>
    <t>SPDI</t>
  </si>
  <si>
    <t>NISSAN</t>
  </si>
  <si>
    <t>PEUGOT</t>
  </si>
  <si>
    <t>PLYMOUTH</t>
  </si>
  <si>
    <t>PORSCHE</t>
  </si>
  <si>
    <t>Rear</t>
  </si>
  <si>
    <t>OHCF</t>
  </si>
  <si>
    <t>DOHCV</t>
  </si>
  <si>
    <t>RENAULT</t>
  </si>
  <si>
    <t>SAAB</t>
  </si>
  <si>
    <t>SUBARU</t>
  </si>
  <si>
    <t>TOYOTA</t>
  </si>
  <si>
    <t>VOLKSWAGEN</t>
  </si>
  <si>
    <t>VOLVO</t>
  </si>
  <si>
    <t>Row Labels</t>
  </si>
  <si>
    <t>Grand Total</t>
  </si>
  <si>
    <t>All cares</t>
  </si>
  <si>
    <t>Average Horsepower</t>
  </si>
  <si>
    <t>Average peak rpm</t>
  </si>
  <si>
    <t>Average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</si>
</sst>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b/>
      <sz val="11"/>
      <name val="Arial"/>
    </font>
    <font>
      <sz val="8"/>
      <name val="Arial"/>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2" fontId="0" fillId="0" borderId="0" xfId="0" applyNumberFormat="1"/>
    <xf numFmtId="0"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0" fillId="2" borderId="0" xfId="0" applyFill="1" applyBorder="1"/>
  </cellXfs>
  <cellStyles count="1">
    <cellStyle name="Normal" xfId="0" builtinId="0"/>
  </cellStyles>
  <dxfs count="5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Arial"/>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cars by body 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Sheet3!$B$4:$B$9</c:f>
              <c:strCache>
                <c:ptCount val="5"/>
                <c:pt idx="0">
                  <c:v>Sedan</c:v>
                </c:pt>
                <c:pt idx="1">
                  <c:v>Hatchback</c:v>
                </c:pt>
                <c:pt idx="2">
                  <c:v>Wagon</c:v>
                </c:pt>
                <c:pt idx="3">
                  <c:v>Hardtop</c:v>
                </c:pt>
                <c:pt idx="4">
                  <c:v>Convertible</c:v>
                </c:pt>
              </c:strCache>
            </c:strRef>
          </c:cat>
          <c:val>
            <c:numRef>
              <c:f>Sheet3!$C$4:$C$9</c:f>
              <c:numCache>
                <c:formatCode>General</c:formatCode>
                <c:ptCount val="5"/>
                <c:pt idx="0">
                  <c:v>89</c:v>
                </c:pt>
                <c:pt idx="1">
                  <c:v>66</c:v>
                </c:pt>
                <c:pt idx="2">
                  <c:v>25</c:v>
                </c:pt>
                <c:pt idx="3">
                  <c:v>7</c:v>
                </c:pt>
                <c:pt idx="4">
                  <c:v>5</c:v>
                </c:pt>
              </c:numCache>
            </c:numRef>
          </c:val>
          <c:extLst>
            <c:ext xmlns:c16="http://schemas.microsoft.com/office/drawing/2014/chart" uri="{C3380CC4-5D6E-409C-BE32-E72D297353CC}">
              <c16:uniqueId val="{00000003-E800-43AA-83AE-820F5F39D342}"/>
            </c:ext>
          </c:extLst>
        </c:ser>
        <c:dLbls>
          <c:dLblPos val="outEnd"/>
          <c:showLegendKey val="0"/>
          <c:showVal val="1"/>
          <c:showCatName val="0"/>
          <c:showSerName val="0"/>
          <c:showPercent val="0"/>
          <c:showBubbleSize val="0"/>
        </c:dLbls>
        <c:gapWidth val="219"/>
        <c:overlap val="-27"/>
        <c:axId val="441553400"/>
        <c:axId val="441553040"/>
      </c:barChart>
      <c:catAx>
        <c:axId val="44155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1553040"/>
        <c:crosses val="autoZero"/>
        <c:auto val="1"/>
        <c:lblAlgn val="ctr"/>
        <c:lblOffset val="100"/>
        <c:noMultiLvlLbl val="0"/>
      </c:catAx>
      <c:valAx>
        <c:axId val="4415530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1553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[Automobile_data.xlsx]Sheet3!PivotTable9</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Price by</a:t>
            </a:r>
            <a:r>
              <a:rPr lang="en-GB" baseline="0"/>
              <a:t> Drive Wheels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Sheet3!$C$76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Sheet3!$B$77:$B$80</c:f>
              <c:strCache>
                <c:ptCount val="3"/>
                <c:pt idx="0">
                  <c:v>4WD</c:v>
                </c:pt>
                <c:pt idx="1">
                  <c:v>FWD</c:v>
                </c:pt>
                <c:pt idx="2">
                  <c:v>RWD</c:v>
                </c:pt>
              </c:strCache>
            </c:strRef>
          </c:cat>
          <c:val>
            <c:numRef>
              <c:f>Sheet3!$C$77:$C$80</c:f>
              <c:numCache>
                <c:formatCode>0</c:formatCode>
                <c:ptCount val="3"/>
                <c:pt idx="0">
                  <c:v>10554</c:v>
                </c:pt>
                <c:pt idx="1">
                  <c:v>9356.7192982456145</c:v>
                </c:pt>
                <c:pt idx="2">
                  <c:v>19499.289855072464</c:v>
                </c:pt>
              </c:numCache>
            </c:numRef>
          </c:val>
          <c:smooth val="0"/>
          <c:extLst>
            <c:ext xmlns:c16="http://schemas.microsoft.com/office/drawing/2014/chart" uri="{C3380CC4-5D6E-409C-BE32-E72D297353CC}">
              <c16:uniqueId val="{00000001-FD24-4BA3-BDDA-06F38508646B}"/>
            </c:ext>
          </c:extLst>
        </c:ser>
        <c:dLbls>
          <c:dLblPos val="t"/>
          <c:showLegendKey val="0"/>
          <c:showVal val="1"/>
          <c:showCatName val="0"/>
          <c:showSerName val="0"/>
          <c:showPercent val="0"/>
          <c:showBubbleSize val="0"/>
        </c:dLbls>
        <c:smooth val="0"/>
        <c:axId val="1280545224"/>
        <c:axId val="1280547744"/>
      </c:lineChart>
      <c:catAx>
        <c:axId val="1280545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80547744"/>
        <c:crosses val="autoZero"/>
        <c:auto val="1"/>
        <c:lblAlgn val="ctr"/>
        <c:lblOffset val="100"/>
        <c:noMultiLvlLbl val="0"/>
      </c:catAx>
      <c:valAx>
        <c:axId val="12805477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80545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cars by fuel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Sheet3!$B$17:$B$25</c:f>
              <c:strCache>
                <c:ptCount val="8"/>
                <c:pt idx="0">
                  <c:v>MFI</c:v>
                </c:pt>
                <c:pt idx="1">
                  <c:v>SPFI</c:v>
                </c:pt>
                <c:pt idx="2">
                  <c:v>4BBL</c:v>
                </c:pt>
                <c:pt idx="3">
                  <c:v>SPDI</c:v>
                </c:pt>
                <c:pt idx="4">
                  <c:v>1BBL</c:v>
                </c:pt>
                <c:pt idx="5">
                  <c:v>IDI</c:v>
                </c:pt>
                <c:pt idx="6">
                  <c:v>2BBL</c:v>
                </c:pt>
                <c:pt idx="7">
                  <c:v>MPFI</c:v>
                </c:pt>
              </c:strCache>
            </c:strRef>
          </c:cat>
          <c:val>
            <c:numRef>
              <c:f>Sheet3!$C$17:$C$25</c:f>
              <c:numCache>
                <c:formatCode>General</c:formatCode>
                <c:ptCount val="8"/>
                <c:pt idx="0">
                  <c:v>1</c:v>
                </c:pt>
                <c:pt idx="1">
                  <c:v>1</c:v>
                </c:pt>
                <c:pt idx="2">
                  <c:v>2</c:v>
                </c:pt>
                <c:pt idx="3">
                  <c:v>8</c:v>
                </c:pt>
                <c:pt idx="4">
                  <c:v>11</c:v>
                </c:pt>
                <c:pt idx="5">
                  <c:v>19</c:v>
                </c:pt>
                <c:pt idx="6">
                  <c:v>61</c:v>
                </c:pt>
                <c:pt idx="7">
                  <c:v>89</c:v>
                </c:pt>
              </c:numCache>
            </c:numRef>
          </c:val>
          <c:extLst>
            <c:ext xmlns:c16="http://schemas.microsoft.com/office/drawing/2014/chart" uri="{C3380CC4-5D6E-409C-BE32-E72D297353CC}">
              <c16:uniqueId val="{00000002-53E7-424D-8FA6-9B6A9A93AE85}"/>
            </c:ext>
          </c:extLst>
        </c:ser>
        <c:dLbls>
          <c:dLblPos val="outEnd"/>
          <c:showLegendKey val="0"/>
          <c:showVal val="1"/>
          <c:showCatName val="0"/>
          <c:showSerName val="0"/>
          <c:showPercent val="0"/>
          <c:showBubbleSize val="0"/>
        </c:dLbls>
        <c:gapWidth val="182"/>
        <c:axId val="1065309056"/>
        <c:axId val="1065306896"/>
      </c:barChart>
      <c:catAx>
        <c:axId val="1065309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65306896"/>
        <c:crosses val="autoZero"/>
        <c:auto val="1"/>
        <c:lblAlgn val="ctr"/>
        <c:lblOffset val="100"/>
        <c:noMultiLvlLbl val="0"/>
      </c:catAx>
      <c:valAx>
        <c:axId val="10653068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6530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[Automobile_data.xlsx]Sheet3!PivotTable3</c:name>
    <c:fmtId val="10"/>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ln>
                  <a:noFill/>
                </a:ln>
              </a:rPr>
              <a:t>Car ratio according to driving speed</a:t>
            </a:r>
          </a:p>
        </c:rich>
      </c:tx>
      <c:overlay val="0"/>
      <c:spPr>
        <a:noFill/>
        <a:ln>
          <a:noFill/>
        </a:ln>
        <a:effectLst>
          <a:softEdge rad="31750"/>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ar-SA"/>
        </a:p>
      </c:txPr>
    </c:title>
    <c:autoTitleDeleted val="0"/>
    <c:pivotFmts>
      <c:pivotFmt>
        <c:idx val="0"/>
        <c:spPr>
          <a:solidFill>
            <a:schemeClr val="tx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w="19050">
            <a:solidFill>
              <a:schemeClr val="lt1"/>
            </a:solidFill>
          </a:ln>
          <a:effectLst/>
        </c:spPr>
      </c:pivotFmt>
      <c:pivotFmt>
        <c:idx val="2"/>
        <c:spPr>
          <a:solidFill>
            <a:schemeClr val="tx2">
              <a:lumMod val="60000"/>
              <a:lumOff val="40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pivotFmt>
    </c:pivotFmts>
    <c:plotArea>
      <c:layout/>
      <c:pieChart>
        <c:varyColors val="1"/>
        <c:ser>
          <c:idx val="0"/>
          <c:order val="0"/>
          <c:tx>
            <c:strRef>
              <c:f>Sheet3!$C$34</c:f>
              <c:strCache>
                <c:ptCount val="1"/>
                <c:pt idx="0">
                  <c:v>Total</c:v>
                </c:pt>
              </c:strCache>
            </c:strRef>
          </c:tx>
          <c:spPr>
            <a:solidFill>
              <a:schemeClr val="tx2">
                <a:lumMod val="60000"/>
                <a:lumOff val="40000"/>
              </a:schemeClr>
            </a:solidFill>
          </c:spPr>
          <c:dPt>
            <c:idx val="0"/>
            <c:bubble3D val="0"/>
            <c:spPr>
              <a:solidFill>
                <a:schemeClr val="accent1">
                  <a:lumMod val="20000"/>
                  <a:lumOff val="80000"/>
                </a:schemeClr>
              </a:solidFill>
              <a:ln w="19050">
                <a:solidFill>
                  <a:schemeClr val="lt1"/>
                </a:solidFill>
              </a:ln>
              <a:effectLst/>
            </c:spPr>
          </c:dPt>
          <c:dPt>
            <c:idx val="1"/>
            <c:bubble3D val="0"/>
            <c:spPr>
              <a:solidFill>
                <a:schemeClr val="tx2">
                  <a:lumMod val="60000"/>
                  <a:lumOff val="40000"/>
                </a:schemeClr>
              </a:solidFill>
              <a:ln w="19050">
                <a:solidFill>
                  <a:schemeClr val="lt1"/>
                </a:solidFill>
              </a:ln>
              <a:effectLst/>
            </c:spPr>
          </c:dPt>
          <c:dPt>
            <c:idx val="2"/>
            <c:bubble3D val="0"/>
            <c:spPr>
              <a:solidFill>
                <a:schemeClr val="tx2">
                  <a:lumMod val="60000"/>
                  <a:lumOff val="4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Sheet3!$B$35:$B$38</c:f>
              <c:strCache>
                <c:ptCount val="3"/>
                <c:pt idx="0">
                  <c:v>4WD</c:v>
                </c:pt>
                <c:pt idx="1">
                  <c:v>FWD</c:v>
                </c:pt>
                <c:pt idx="2">
                  <c:v>RWD</c:v>
                </c:pt>
              </c:strCache>
            </c:strRef>
          </c:cat>
          <c:val>
            <c:numRef>
              <c:f>Sheet3!$C$35:$C$38</c:f>
              <c:numCache>
                <c:formatCode>0.00%</c:formatCode>
                <c:ptCount val="3"/>
                <c:pt idx="0">
                  <c:v>4.6875E-2</c:v>
                </c:pt>
                <c:pt idx="1">
                  <c:v>0.59375</c:v>
                </c:pt>
                <c:pt idx="2">
                  <c:v>0.359375</c:v>
                </c:pt>
              </c:numCache>
            </c:numRef>
          </c:val>
          <c:extLst>
            <c:ext xmlns:c16="http://schemas.microsoft.com/office/drawing/2014/chart" uri="{C3380CC4-5D6E-409C-BE32-E72D297353CC}">
              <c16:uniqueId val="{00000006-54DF-40DD-80CA-F1D5E0D47169}"/>
            </c:ext>
          </c:extLst>
        </c:ser>
        <c:dLbls>
          <c:showLegendKey val="0"/>
          <c:showVal val="0"/>
          <c:showCatName val="0"/>
          <c:showSerName val="0"/>
          <c:showPercent val="0"/>
          <c:showBubbleSize val="0"/>
          <c:showLeaderLines val="1"/>
        </c:dLbls>
        <c:firstSliceAng val="9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[Automobile_data.xlsx]Sheet3!PivotTable8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 By Engine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Sheet3!$C$60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Sheet3!$B$61:$B$68</c:f>
              <c:strCache>
                <c:ptCount val="7"/>
                <c:pt idx="0">
                  <c:v>OHC</c:v>
                </c:pt>
                <c:pt idx="1">
                  <c:v>OHCF</c:v>
                </c:pt>
                <c:pt idx="2">
                  <c:v>DOHCV</c:v>
                </c:pt>
                <c:pt idx="3">
                  <c:v>ROTOR</c:v>
                </c:pt>
                <c:pt idx="4">
                  <c:v>L</c:v>
                </c:pt>
                <c:pt idx="5">
                  <c:v>DOHC</c:v>
                </c:pt>
                <c:pt idx="6">
                  <c:v>OHCV</c:v>
                </c:pt>
              </c:strCache>
            </c:strRef>
          </c:cat>
          <c:val>
            <c:numRef>
              <c:f>Sheet3!$C$61:$C$68</c:f>
              <c:numCache>
                <c:formatCode>0</c:formatCode>
                <c:ptCount val="7"/>
                <c:pt idx="0">
                  <c:v>11696.326241134751</c:v>
                </c:pt>
                <c:pt idx="1">
                  <c:v>12289.357142857143</c:v>
                </c:pt>
                <c:pt idx="2">
                  <c:v>13058</c:v>
                </c:pt>
                <c:pt idx="3">
                  <c:v>13411.666666666666</c:v>
                </c:pt>
                <c:pt idx="4">
                  <c:v>14095.1</c:v>
                </c:pt>
                <c:pt idx="5">
                  <c:v>16534.7</c:v>
                </c:pt>
                <c:pt idx="6">
                  <c:v>25098.384615384617</c:v>
                </c:pt>
              </c:numCache>
            </c:numRef>
          </c:val>
          <c:extLst>
            <c:ext xmlns:c16="http://schemas.microsoft.com/office/drawing/2014/chart" uri="{C3380CC4-5D6E-409C-BE32-E72D297353CC}">
              <c16:uniqueId val="{00000002-1893-4C8C-BE8C-E29F594D7F80}"/>
            </c:ext>
          </c:extLst>
        </c:ser>
        <c:dLbls>
          <c:showLegendKey val="0"/>
          <c:showVal val="1"/>
          <c:showCatName val="0"/>
          <c:showSerName val="0"/>
          <c:showPercent val="0"/>
          <c:showBubbleSize val="0"/>
        </c:dLbls>
        <c:gapWidth val="150"/>
        <c:shape val="box"/>
        <c:axId val="1286153056"/>
        <c:axId val="1286160976"/>
        <c:axId val="0"/>
      </c:bar3DChart>
      <c:catAx>
        <c:axId val="12861530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86160976"/>
        <c:crosses val="autoZero"/>
        <c:auto val="1"/>
        <c:lblAlgn val="ctr"/>
        <c:lblOffset val="100"/>
        <c:noMultiLvlLbl val="0"/>
      </c:catAx>
      <c:valAx>
        <c:axId val="128616097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2861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[Automobile_data.xlsx]Sheet3!PivotTable9</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Price by</a:t>
            </a:r>
            <a:r>
              <a:rPr lang="en-GB" baseline="0"/>
              <a:t> Drive Wheels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Sheet3!$C$76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Sheet3!$B$77:$B$80</c:f>
              <c:strCache>
                <c:ptCount val="3"/>
                <c:pt idx="0">
                  <c:v>4WD</c:v>
                </c:pt>
                <c:pt idx="1">
                  <c:v>FWD</c:v>
                </c:pt>
                <c:pt idx="2">
                  <c:v>RWD</c:v>
                </c:pt>
              </c:strCache>
            </c:strRef>
          </c:cat>
          <c:val>
            <c:numRef>
              <c:f>Sheet3!$C$77:$C$80</c:f>
              <c:numCache>
                <c:formatCode>0</c:formatCode>
                <c:ptCount val="3"/>
                <c:pt idx="0">
                  <c:v>10554</c:v>
                </c:pt>
                <c:pt idx="1">
                  <c:v>9356.7192982456145</c:v>
                </c:pt>
                <c:pt idx="2">
                  <c:v>19499.289855072464</c:v>
                </c:pt>
              </c:numCache>
            </c:numRef>
          </c:val>
          <c:smooth val="0"/>
          <c:extLst>
            <c:ext xmlns:c16="http://schemas.microsoft.com/office/drawing/2014/chart" uri="{C3380CC4-5D6E-409C-BE32-E72D297353CC}">
              <c16:uniqueId val="{00000002-EFD9-4425-BEC7-F6A2119BCB25}"/>
            </c:ext>
          </c:extLst>
        </c:ser>
        <c:dLbls>
          <c:dLblPos val="t"/>
          <c:showLegendKey val="0"/>
          <c:showVal val="1"/>
          <c:showCatName val="0"/>
          <c:showSerName val="0"/>
          <c:showPercent val="0"/>
          <c:showBubbleSize val="0"/>
        </c:dLbls>
        <c:smooth val="0"/>
        <c:axId val="1280545224"/>
        <c:axId val="1280547744"/>
      </c:lineChart>
      <c:catAx>
        <c:axId val="1280545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80547744"/>
        <c:crosses val="autoZero"/>
        <c:auto val="1"/>
        <c:lblAlgn val="ctr"/>
        <c:lblOffset val="100"/>
        <c:noMultiLvlLbl val="0"/>
      </c:catAx>
      <c:valAx>
        <c:axId val="12805477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80545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[Automobile_data.xlsx]Sheet3!PivotTable1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cars by body 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Sheet3!$B$4:$B$9</c:f>
              <c:strCache>
                <c:ptCount val="5"/>
                <c:pt idx="0">
                  <c:v>Sedan</c:v>
                </c:pt>
                <c:pt idx="1">
                  <c:v>Hatchback</c:v>
                </c:pt>
                <c:pt idx="2">
                  <c:v>Wagon</c:v>
                </c:pt>
                <c:pt idx="3">
                  <c:v>Hardtop</c:v>
                </c:pt>
                <c:pt idx="4">
                  <c:v>Convertible</c:v>
                </c:pt>
              </c:strCache>
            </c:strRef>
          </c:cat>
          <c:val>
            <c:numRef>
              <c:f>Sheet3!$C$4:$C$9</c:f>
              <c:numCache>
                <c:formatCode>General</c:formatCode>
                <c:ptCount val="5"/>
                <c:pt idx="0">
                  <c:v>89</c:v>
                </c:pt>
                <c:pt idx="1">
                  <c:v>66</c:v>
                </c:pt>
                <c:pt idx="2">
                  <c:v>25</c:v>
                </c:pt>
                <c:pt idx="3">
                  <c:v>7</c:v>
                </c:pt>
                <c:pt idx="4">
                  <c:v>5</c:v>
                </c:pt>
              </c:numCache>
            </c:numRef>
          </c:val>
          <c:extLst>
            <c:ext xmlns:c16="http://schemas.microsoft.com/office/drawing/2014/chart" uri="{C3380CC4-5D6E-409C-BE32-E72D297353CC}">
              <c16:uniqueId val="{00000001-B921-473F-B94A-CA70B855DE3B}"/>
            </c:ext>
          </c:extLst>
        </c:ser>
        <c:dLbls>
          <c:dLblPos val="outEnd"/>
          <c:showLegendKey val="0"/>
          <c:showVal val="1"/>
          <c:showCatName val="0"/>
          <c:showSerName val="0"/>
          <c:showPercent val="0"/>
          <c:showBubbleSize val="0"/>
        </c:dLbls>
        <c:gapWidth val="219"/>
        <c:overlap val="-27"/>
        <c:axId val="441553400"/>
        <c:axId val="441553040"/>
      </c:barChart>
      <c:catAx>
        <c:axId val="44155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1553040"/>
        <c:crosses val="autoZero"/>
        <c:auto val="1"/>
        <c:lblAlgn val="ctr"/>
        <c:lblOffset val="100"/>
        <c:noMultiLvlLbl val="0"/>
      </c:catAx>
      <c:valAx>
        <c:axId val="4415530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1553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[Automobile_data.xlsx]Sheet3!PivotTable2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cars by fuel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Sheet3!$C$16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Sheet3!$B$17:$B$25</c:f>
              <c:strCache>
                <c:ptCount val="8"/>
                <c:pt idx="0">
                  <c:v>MFI</c:v>
                </c:pt>
                <c:pt idx="1">
                  <c:v>SPFI</c:v>
                </c:pt>
                <c:pt idx="2">
                  <c:v>4BBL</c:v>
                </c:pt>
                <c:pt idx="3">
                  <c:v>SPDI</c:v>
                </c:pt>
                <c:pt idx="4">
                  <c:v>1BBL</c:v>
                </c:pt>
                <c:pt idx="5">
                  <c:v>IDI</c:v>
                </c:pt>
                <c:pt idx="6">
                  <c:v>2BBL</c:v>
                </c:pt>
                <c:pt idx="7">
                  <c:v>MPFI</c:v>
                </c:pt>
              </c:strCache>
            </c:strRef>
          </c:cat>
          <c:val>
            <c:numRef>
              <c:f>Sheet3!$C$17:$C$25</c:f>
              <c:numCache>
                <c:formatCode>General</c:formatCode>
                <c:ptCount val="8"/>
                <c:pt idx="0">
                  <c:v>1</c:v>
                </c:pt>
                <c:pt idx="1">
                  <c:v>1</c:v>
                </c:pt>
                <c:pt idx="2">
                  <c:v>2</c:v>
                </c:pt>
                <c:pt idx="3">
                  <c:v>8</c:v>
                </c:pt>
                <c:pt idx="4">
                  <c:v>11</c:v>
                </c:pt>
                <c:pt idx="5">
                  <c:v>19</c:v>
                </c:pt>
                <c:pt idx="6">
                  <c:v>61</c:v>
                </c:pt>
                <c:pt idx="7">
                  <c:v>89</c:v>
                </c:pt>
              </c:numCache>
            </c:numRef>
          </c:val>
          <c:extLst>
            <c:ext xmlns:c16="http://schemas.microsoft.com/office/drawing/2014/chart" uri="{C3380CC4-5D6E-409C-BE32-E72D297353CC}">
              <c16:uniqueId val="{00000001-DBDA-447A-888F-DE58EA197E0F}"/>
            </c:ext>
          </c:extLst>
        </c:ser>
        <c:dLbls>
          <c:dLblPos val="outEnd"/>
          <c:showLegendKey val="0"/>
          <c:showVal val="1"/>
          <c:showCatName val="0"/>
          <c:showSerName val="0"/>
          <c:showPercent val="0"/>
          <c:showBubbleSize val="0"/>
        </c:dLbls>
        <c:gapWidth val="182"/>
        <c:axId val="1065309056"/>
        <c:axId val="1065306896"/>
      </c:barChart>
      <c:catAx>
        <c:axId val="1065309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65306896"/>
        <c:crosses val="autoZero"/>
        <c:auto val="1"/>
        <c:lblAlgn val="ctr"/>
        <c:lblOffset val="100"/>
        <c:noMultiLvlLbl val="0"/>
      </c:catAx>
      <c:valAx>
        <c:axId val="10653068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6530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[Automobile_data.xlsx]Sheet3!PivotTable3</c:name>
    <c:fmtId val="1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ln>
                  <a:noFill/>
                </a:ln>
              </a:rPr>
              <a:t>Car ratio according to driving speed</a:t>
            </a:r>
          </a:p>
        </c:rich>
      </c:tx>
      <c:overlay val="0"/>
      <c:spPr>
        <a:noFill/>
        <a:ln>
          <a:noFill/>
        </a:ln>
        <a:effectLst>
          <a:softEdge rad="31750"/>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s>
    <c:plotArea>
      <c:layout/>
      <c:pieChart>
        <c:varyColors val="1"/>
        <c:ser>
          <c:idx val="0"/>
          <c:order val="0"/>
          <c:tx>
            <c:strRef>
              <c:f>Sheet3!$C$34</c:f>
              <c:strCache>
                <c:ptCount val="1"/>
                <c:pt idx="0">
                  <c:v>Total</c:v>
                </c:pt>
              </c:strCache>
            </c:strRef>
          </c:tx>
          <c:dPt>
            <c:idx val="0"/>
            <c:bubble3D val="0"/>
            <c:spPr>
              <a:solidFill>
                <a:schemeClr val="accent5">
                  <a:shade val="65000"/>
                </a:schemeClr>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5">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Sheet3!$B$35:$B$38</c:f>
              <c:strCache>
                <c:ptCount val="3"/>
                <c:pt idx="0">
                  <c:v>4WD</c:v>
                </c:pt>
                <c:pt idx="1">
                  <c:v>FWD</c:v>
                </c:pt>
                <c:pt idx="2">
                  <c:v>RWD</c:v>
                </c:pt>
              </c:strCache>
            </c:strRef>
          </c:cat>
          <c:val>
            <c:numRef>
              <c:f>Sheet3!$C$35:$C$38</c:f>
              <c:numCache>
                <c:formatCode>0.00%</c:formatCode>
                <c:ptCount val="3"/>
                <c:pt idx="0">
                  <c:v>4.6875E-2</c:v>
                </c:pt>
                <c:pt idx="1">
                  <c:v>0.59375</c:v>
                </c:pt>
                <c:pt idx="2">
                  <c:v>0.359375</c:v>
                </c:pt>
              </c:numCache>
            </c:numRef>
          </c:val>
          <c:extLst>
            <c:ext xmlns:c16="http://schemas.microsoft.com/office/drawing/2014/chart" uri="{C3380CC4-5D6E-409C-BE32-E72D297353CC}">
              <c16:uniqueId val="{00000009-7201-4451-AC87-1EEE9A197CE1}"/>
            </c:ext>
          </c:extLst>
        </c:ser>
        <c:dLbls>
          <c:showLegendKey val="0"/>
          <c:showVal val="0"/>
          <c:showCatName val="0"/>
          <c:showSerName val="0"/>
          <c:showPercent val="0"/>
          <c:showBubbleSize val="0"/>
          <c:showLeaderLines val="1"/>
        </c:dLbls>
        <c:firstSliceAng val="9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[Automobile_data.xlsx]Sheet3!PivotTable8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 By Engine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Sheet3!$C$60</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Sheet3!$B$61:$B$68</c:f>
              <c:strCache>
                <c:ptCount val="7"/>
                <c:pt idx="0">
                  <c:v>OHC</c:v>
                </c:pt>
                <c:pt idx="1">
                  <c:v>OHCF</c:v>
                </c:pt>
                <c:pt idx="2">
                  <c:v>DOHCV</c:v>
                </c:pt>
                <c:pt idx="3">
                  <c:v>ROTOR</c:v>
                </c:pt>
                <c:pt idx="4">
                  <c:v>L</c:v>
                </c:pt>
                <c:pt idx="5">
                  <c:v>DOHC</c:v>
                </c:pt>
                <c:pt idx="6">
                  <c:v>OHCV</c:v>
                </c:pt>
              </c:strCache>
            </c:strRef>
          </c:cat>
          <c:val>
            <c:numRef>
              <c:f>Sheet3!$C$61:$C$68</c:f>
              <c:numCache>
                <c:formatCode>0</c:formatCode>
                <c:ptCount val="7"/>
                <c:pt idx="0">
                  <c:v>11696.326241134751</c:v>
                </c:pt>
                <c:pt idx="1">
                  <c:v>12289.357142857143</c:v>
                </c:pt>
                <c:pt idx="2">
                  <c:v>13058</c:v>
                </c:pt>
                <c:pt idx="3">
                  <c:v>13411.666666666666</c:v>
                </c:pt>
                <c:pt idx="4">
                  <c:v>14095.1</c:v>
                </c:pt>
                <c:pt idx="5">
                  <c:v>16534.7</c:v>
                </c:pt>
                <c:pt idx="6">
                  <c:v>25098.384615384617</c:v>
                </c:pt>
              </c:numCache>
            </c:numRef>
          </c:val>
          <c:extLst>
            <c:ext xmlns:c16="http://schemas.microsoft.com/office/drawing/2014/chart" uri="{C3380CC4-5D6E-409C-BE32-E72D297353CC}">
              <c16:uniqueId val="{00000001-A147-45B0-BED9-0081CACA5457}"/>
            </c:ext>
          </c:extLst>
        </c:ser>
        <c:dLbls>
          <c:showLegendKey val="0"/>
          <c:showVal val="1"/>
          <c:showCatName val="0"/>
          <c:showSerName val="0"/>
          <c:showPercent val="0"/>
          <c:showBubbleSize val="0"/>
        </c:dLbls>
        <c:gapWidth val="150"/>
        <c:shape val="box"/>
        <c:axId val="1286153056"/>
        <c:axId val="1286160976"/>
        <c:axId val="0"/>
      </c:bar3DChart>
      <c:catAx>
        <c:axId val="12861530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86160976"/>
        <c:crosses val="autoZero"/>
        <c:auto val="1"/>
        <c:lblAlgn val="ctr"/>
        <c:lblOffset val="100"/>
        <c:noMultiLvlLbl val="0"/>
      </c:catAx>
      <c:valAx>
        <c:axId val="128616097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2861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26670</xdr:colOff>
      <xdr:row>1</xdr:row>
      <xdr:rowOff>129540</xdr:rowOff>
    </xdr:from>
    <xdr:to>
      <xdr:col>10</xdr:col>
      <xdr:colOff>575310</xdr:colOff>
      <xdr:row>11</xdr:row>
      <xdr:rowOff>53340</xdr:rowOff>
    </xdr:to>
    <xdr:graphicFrame macro="">
      <xdr:nvGraphicFramePr>
        <xdr:cNvPr id="2" name="Chart 1">
          <a:extLst>
            <a:ext uri="{FF2B5EF4-FFF2-40B4-BE49-F238E27FC236}">
              <a16:creationId xmlns:a16="http://schemas.microsoft.com/office/drawing/2014/main" id="{057B469A-D86A-9F71-57D3-9B4929EB1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11</xdr:row>
      <xdr:rowOff>91440</xdr:rowOff>
    </xdr:from>
    <xdr:to>
      <xdr:col>10</xdr:col>
      <xdr:colOff>643890</xdr:colOff>
      <xdr:row>27</xdr:row>
      <xdr:rowOff>30480</xdr:rowOff>
    </xdr:to>
    <xdr:graphicFrame macro="">
      <xdr:nvGraphicFramePr>
        <xdr:cNvPr id="4" name="Chart 3">
          <a:extLst>
            <a:ext uri="{FF2B5EF4-FFF2-40B4-BE49-F238E27FC236}">
              <a16:creationId xmlns:a16="http://schemas.microsoft.com/office/drawing/2014/main" id="{5AD6E191-154C-740F-5280-9FDDAF047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28</xdr:row>
      <xdr:rowOff>15240</xdr:rowOff>
    </xdr:from>
    <xdr:to>
      <xdr:col>10</xdr:col>
      <xdr:colOff>501990</xdr:colOff>
      <xdr:row>43</xdr:row>
      <xdr:rowOff>129540</xdr:rowOff>
    </xdr:to>
    <xdr:graphicFrame macro="">
      <xdr:nvGraphicFramePr>
        <xdr:cNvPr id="5" name="Chart 4">
          <a:extLst>
            <a:ext uri="{FF2B5EF4-FFF2-40B4-BE49-F238E27FC236}">
              <a16:creationId xmlns:a16="http://schemas.microsoft.com/office/drawing/2014/main" id="{6D5E29C7-462D-D854-BEF6-807687FCE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365760</xdr:colOff>
      <xdr:row>49</xdr:row>
      <xdr:rowOff>167640</xdr:rowOff>
    </xdr:from>
    <xdr:to>
      <xdr:col>15</xdr:col>
      <xdr:colOff>182880</xdr:colOff>
      <xdr:row>64</xdr:row>
      <xdr:rowOff>5715</xdr:rowOff>
    </xdr:to>
    <mc:AlternateContent xmlns:mc="http://schemas.openxmlformats.org/markup-compatibility/2006">
      <mc:Choice xmlns:a14="http://schemas.microsoft.com/office/drawing/2010/main" Requires="a14">
        <xdr:graphicFrame macro="">
          <xdr:nvGraphicFramePr>
            <xdr:cNvPr id="6" name="body-style">
              <a:extLst>
                <a:ext uri="{FF2B5EF4-FFF2-40B4-BE49-F238E27FC236}">
                  <a16:creationId xmlns:a16="http://schemas.microsoft.com/office/drawing/2014/main" id="{8729E874-D255-A28E-636F-5D97BDFA7C5C}"/>
                </a:ext>
              </a:extLst>
            </xdr:cNvPr>
            <xdr:cNvGraphicFramePr/>
          </xdr:nvGraphicFramePr>
          <xdr:xfrm>
            <a:off x="0" y="0"/>
            <a:ext cx="0" cy="0"/>
          </xdr:xfrm>
          <a:graphic>
            <a:graphicData uri="http://schemas.microsoft.com/office/drawing/2010/slicer">
              <sle:slicer xmlns:sle="http://schemas.microsoft.com/office/drawing/2010/slicer" name="body-style"/>
            </a:graphicData>
          </a:graphic>
        </xdr:graphicFrame>
      </mc:Choice>
      <mc:Fallback>
        <xdr:sp macro="" textlink="">
          <xdr:nvSpPr>
            <xdr:cNvPr id="0" name=""/>
            <xdr:cNvSpPr>
              <a:spLocks noTextEdit="1"/>
            </xdr:cNvSpPr>
          </xdr:nvSpPr>
          <xdr:spPr>
            <a:xfrm>
              <a:off x="10911840" y="875538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137160</xdr:colOff>
      <xdr:row>49</xdr:row>
      <xdr:rowOff>38100</xdr:rowOff>
    </xdr:from>
    <xdr:to>
      <xdr:col>17</xdr:col>
      <xdr:colOff>624840</xdr:colOff>
      <xdr:row>63</xdr:row>
      <xdr:rowOff>51435</xdr:rowOff>
    </xdr:to>
    <mc:AlternateContent xmlns:mc="http://schemas.openxmlformats.org/markup-compatibility/2006">
      <mc:Choice xmlns:a14="http://schemas.microsoft.com/office/drawing/2010/main" Requires="a14">
        <xdr:graphicFrame macro="">
          <xdr:nvGraphicFramePr>
            <xdr:cNvPr id="7" name="fuel-type">
              <a:extLst>
                <a:ext uri="{FF2B5EF4-FFF2-40B4-BE49-F238E27FC236}">
                  <a16:creationId xmlns:a16="http://schemas.microsoft.com/office/drawing/2014/main" id="{01B21F1B-7A8C-EDA7-1C35-BB714AC3E3BC}"/>
                </a:ext>
              </a:extLst>
            </xdr:cNvPr>
            <xdr:cNvGraphicFramePr/>
          </xdr:nvGraphicFramePr>
          <xdr:xfrm>
            <a:off x="0" y="0"/>
            <a:ext cx="0" cy="0"/>
          </xdr:xfrm>
          <a:graphic>
            <a:graphicData uri="http://schemas.microsoft.com/office/drawing/2010/slicer">
              <sle:slicer xmlns:sle="http://schemas.microsoft.com/office/drawing/2010/slicer" name="fuel-type"/>
            </a:graphicData>
          </a:graphic>
        </xdr:graphicFrame>
      </mc:Choice>
      <mc:Fallback>
        <xdr:sp macro="" textlink="">
          <xdr:nvSpPr>
            <xdr:cNvPr id="0" name=""/>
            <xdr:cNvSpPr>
              <a:spLocks noTextEdit="1"/>
            </xdr:cNvSpPr>
          </xdr:nvSpPr>
          <xdr:spPr>
            <a:xfrm>
              <a:off x="12694920" y="862584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297180</xdr:colOff>
      <xdr:row>34</xdr:row>
      <xdr:rowOff>38100</xdr:rowOff>
    </xdr:from>
    <xdr:to>
      <xdr:col>15</xdr:col>
      <xdr:colOff>114300</xdr:colOff>
      <xdr:row>48</xdr:row>
      <xdr:rowOff>51435</xdr:rowOff>
    </xdr:to>
    <mc:AlternateContent xmlns:mc="http://schemas.openxmlformats.org/markup-compatibility/2006">
      <mc:Choice xmlns:a14="http://schemas.microsoft.com/office/drawing/2010/main" Requires="a14">
        <xdr:graphicFrame macro="">
          <xdr:nvGraphicFramePr>
            <xdr:cNvPr id="8" name="drive-wheels">
              <a:extLst>
                <a:ext uri="{FF2B5EF4-FFF2-40B4-BE49-F238E27FC236}">
                  <a16:creationId xmlns:a16="http://schemas.microsoft.com/office/drawing/2014/main" id="{CB41907E-ADF0-0F6D-A289-F8EF23DC6587}"/>
                </a:ext>
              </a:extLst>
            </xdr:cNvPr>
            <xdr:cNvGraphicFramePr/>
          </xdr:nvGraphicFramePr>
          <xdr:xfrm>
            <a:off x="0" y="0"/>
            <a:ext cx="0" cy="0"/>
          </xdr:xfrm>
          <a:graphic>
            <a:graphicData uri="http://schemas.microsoft.com/office/drawing/2010/slicer">
              <sle:slicer xmlns:sle="http://schemas.microsoft.com/office/drawing/2010/slicer" name="drive-wheels"/>
            </a:graphicData>
          </a:graphic>
        </xdr:graphicFrame>
      </mc:Choice>
      <mc:Fallback>
        <xdr:sp macro="" textlink="">
          <xdr:nvSpPr>
            <xdr:cNvPr id="0" name=""/>
            <xdr:cNvSpPr>
              <a:spLocks noTextEdit="1"/>
            </xdr:cNvSpPr>
          </xdr:nvSpPr>
          <xdr:spPr>
            <a:xfrm>
              <a:off x="10843260" y="599694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175260</xdr:colOff>
      <xdr:row>34</xdr:row>
      <xdr:rowOff>30480</xdr:rowOff>
    </xdr:from>
    <xdr:to>
      <xdr:col>17</xdr:col>
      <xdr:colOff>662940</xdr:colOff>
      <xdr:row>48</xdr:row>
      <xdr:rowOff>43815</xdr:rowOff>
    </xdr:to>
    <mc:AlternateContent xmlns:mc="http://schemas.openxmlformats.org/markup-compatibility/2006">
      <mc:Choice xmlns:a14="http://schemas.microsoft.com/office/drawing/2010/main" Requires="a14">
        <xdr:graphicFrame macro="">
          <xdr:nvGraphicFramePr>
            <xdr:cNvPr id="9" name="engine-type">
              <a:extLst>
                <a:ext uri="{FF2B5EF4-FFF2-40B4-BE49-F238E27FC236}">
                  <a16:creationId xmlns:a16="http://schemas.microsoft.com/office/drawing/2014/main" id="{0299237C-34CD-2E16-D07D-024BE226DF72}"/>
                </a:ext>
              </a:extLst>
            </xdr:cNvPr>
            <xdr:cNvGraphicFramePr/>
          </xdr:nvGraphicFramePr>
          <xdr:xfrm>
            <a:off x="0" y="0"/>
            <a:ext cx="0" cy="0"/>
          </xdr:xfrm>
          <a:graphic>
            <a:graphicData uri="http://schemas.microsoft.com/office/drawing/2010/slicer">
              <sle:slicer xmlns:sle="http://schemas.microsoft.com/office/drawing/2010/slicer" name="engine-type"/>
            </a:graphicData>
          </a:graphic>
        </xdr:graphicFrame>
      </mc:Choice>
      <mc:Fallback>
        <xdr:sp macro="" textlink="">
          <xdr:nvSpPr>
            <xdr:cNvPr id="0" name=""/>
            <xdr:cNvSpPr>
              <a:spLocks noTextEdit="1"/>
            </xdr:cNvSpPr>
          </xdr:nvSpPr>
          <xdr:spPr>
            <a:xfrm>
              <a:off x="12733020" y="598932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430530</xdr:colOff>
      <xdr:row>56</xdr:row>
      <xdr:rowOff>15240</xdr:rowOff>
    </xdr:from>
    <xdr:to>
      <xdr:col>7</xdr:col>
      <xdr:colOff>849630</xdr:colOff>
      <xdr:row>71</xdr:row>
      <xdr:rowOff>129540</xdr:rowOff>
    </xdr:to>
    <xdr:graphicFrame macro="">
      <xdr:nvGraphicFramePr>
        <xdr:cNvPr id="10" name="Chart 9">
          <a:extLst>
            <a:ext uri="{FF2B5EF4-FFF2-40B4-BE49-F238E27FC236}">
              <a16:creationId xmlns:a16="http://schemas.microsoft.com/office/drawing/2014/main" id="{DC1BE985-FD12-5D04-FDEC-E08A5E5C0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430530</xdr:colOff>
      <xdr:row>79</xdr:row>
      <xdr:rowOff>15240</xdr:rowOff>
    </xdr:from>
    <xdr:to>
      <xdr:col>7</xdr:col>
      <xdr:colOff>849630</xdr:colOff>
      <xdr:row>94</xdr:row>
      <xdr:rowOff>129540</xdr:rowOff>
    </xdr:to>
    <xdr:graphicFrame macro="">
      <xdr:nvGraphicFramePr>
        <xdr:cNvPr id="11" name="Chart 10">
          <a:extLst>
            <a:ext uri="{FF2B5EF4-FFF2-40B4-BE49-F238E27FC236}">
              <a16:creationId xmlns:a16="http://schemas.microsoft.com/office/drawing/2014/main" id="{9C57783B-E0DB-6E55-3FFC-18C8C18D3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31</xdr:col>
      <xdr:colOff>-1</xdr:colOff>
      <xdr:row>2</xdr:row>
      <xdr:rowOff>129654</xdr:rowOff>
    </xdr:to>
    <xdr:sp macro="" textlink="">
      <xdr:nvSpPr>
        <xdr:cNvPr id="2" name="TextBox 1">
          <a:extLst>
            <a:ext uri="{FF2B5EF4-FFF2-40B4-BE49-F238E27FC236}">
              <a16:creationId xmlns:a16="http://schemas.microsoft.com/office/drawing/2014/main" id="{0F292D82-D3BB-9BE1-D89A-09DF53E43719}"/>
            </a:ext>
          </a:extLst>
        </xdr:cNvPr>
        <xdr:cNvSpPr txBox="1"/>
      </xdr:nvSpPr>
      <xdr:spPr>
        <a:xfrm>
          <a:off x="0" y="76200"/>
          <a:ext cx="20801462" cy="39464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GB" sz="2400" b="1">
              <a:solidFill>
                <a:schemeClr val="tx2">
                  <a:lumMod val="60000"/>
                  <a:lumOff val="40000"/>
                </a:schemeClr>
              </a:solidFill>
              <a:cs typeface="+mn-cs"/>
            </a:rPr>
            <a:t>Automotive Data Analysis Dashboard - Comprehensive Overview</a:t>
          </a:r>
          <a:endParaRPr lang="ar-SA" sz="2400" b="1">
            <a:solidFill>
              <a:schemeClr val="tx2">
                <a:lumMod val="60000"/>
                <a:lumOff val="40000"/>
              </a:schemeClr>
            </a:solidFill>
            <a:cs typeface="+mn-cs"/>
          </a:endParaRPr>
        </a:p>
      </xdr:txBody>
    </xdr:sp>
    <xdr:clientData/>
  </xdr:twoCellAnchor>
  <xdr:twoCellAnchor>
    <xdr:from>
      <xdr:col>3</xdr:col>
      <xdr:colOff>194141</xdr:colOff>
      <xdr:row>3</xdr:row>
      <xdr:rowOff>106907</xdr:rowOff>
    </xdr:from>
    <xdr:to>
      <xdr:col>5</xdr:col>
      <xdr:colOff>125106</xdr:colOff>
      <xdr:row>7</xdr:row>
      <xdr:rowOff>125104</xdr:rowOff>
    </xdr:to>
    <xdr:sp macro="" textlink="Sheet3!B52">
      <xdr:nvSpPr>
        <xdr:cNvPr id="4" name="Rectangle 3">
          <a:extLst>
            <a:ext uri="{FF2B5EF4-FFF2-40B4-BE49-F238E27FC236}">
              <a16:creationId xmlns:a16="http://schemas.microsoft.com/office/drawing/2014/main" id="{C20207D5-4EA8-EE51-1B1E-DAB1E7F91D4C}"/>
            </a:ext>
          </a:extLst>
        </xdr:cNvPr>
        <xdr:cNvSpPr/>
      </xdr:nvSpPr>
      <xdr:spPr>
        <a:xfrm>
          <a:off x="2207186" y="618698"/>
          <a:ext cx="1272995" cy="700585"/>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b"/>
        <a:lstStyle/>
        <a:p>
          <a:pPr algn="ctr"/>
          <a:fld id="{42ECB44B-76C1-4D79-B09B-E6E569B18123}" type="TxLink">
            <a:rPr lang="en-US" sz="2000" b="1" i="0" u="none" strike="noStrike">
              <a:solidFill>
                <a:srgbClr val="000000"/>
              </a:solidFill>
              <a:latin typeface="Arial"/>
              <a:cs typeface="Arial"/>
            </a:rPr>
            <a:pPr algn="ctr"/>
            <a:t>192</a:t>
          </a:fld>
          <a:endParaRPr lang="ar-SA" sz="2000" b="1"/>
        </a:p>
      </xdr:txBody>
    </xdr:sp>
    <xdr:clientData/>
  </xdr:twoCellAnchor>
  <xdr:twoCellAnchor>
    <xdr:from>
      <xdr:col>9</xdr:col>
      <xdr:colOff>93373</xdr:colOff>
      <xdr:row>3</xdr:row>
      <xdr:rowOff>64713</xdr:rowOff>
    </xdr:from>
    <xdr:to>
      <xdr:col>11</xdr:col>
      <xdr:colOff>25743</xdr:colOff>
      <xdr:row>7</xdr:row>
      <xdr:rowOff>84325</xdr:rowOff>
    </xdr:to>
    <xdr:sp macro="" textlink="Sheet3!D52">
      <xdr:nvSpPr>
        <xdr:cNvPr id="5" name="Rectangle 4">
          <a:extLst>
            <a:ext uri="{FF2B5EF4-FFF2-40B4-BE49-F238E27FC236}">
              <a16:creationId xmlns:a16="http://schemas.microsoft.com/office/drawing/2014/main" id="{A0E80E15-DB78-4047-A7F0-8E5A70E026C9}"/>
            </a:ext>
          </a:extLst>
        </xdr:cNvPr>
        <xdr:cNvSpPr/>
      </xdr:nvSpPr>
      <xdr:spPr>
        <a:xfrm>
          <a:off x="6132507" y="576504"/>
          <a:ext cx="1274400" cy="702000"/>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b"/>
        <a:lstStyle/>
        <a:p>
          <a:pPr algn="ctr"/>
          <a:fld id="{1F6F7EAB-F0E4-40A0-B13C-AE48FD2866AD}" type="TxLink">
            <a:rPr lang="en-US" sz="2000" b="1" i="0" u="none" strike="noStrike">
              <a:solidFill>
                <a:srgbClr val="000000"/>
              </a:solidFill>
              <a:latin typeface="Arial"/>
              <a:cs typeface="Arial"/>
            </a:rPr>
            <a:pPr algn="ctr"/>
            <a:t>104</a:t>
          </a:fld>
          <a:endParaRPr lang="ar-SA" sz="2000" b="1"/>
        </a:p>
      </xdr:txBody>
    </xdr:sp>
    <xdr:clientData/>
  </xdr:twoCellAnchor>
  <xdr:twoCellAnchor>
    <xdr:from>
      <xdr:col>3</xdr:col>
      <xdr:colOff>224621</xdr:colOff>
      <xdr:row>9</xdr:row>
      <xdr:rowOff>143095</xdr:rowOff>
    </xdr:from>
    <xdr:to>
      <xdr:col>9</xdr:col>
      <xdr:colOff>158531</xdr:colOff>
      <xdr:row>37</xdr:row>
      <xdr:rowOff>46378</xdr:rowOff>
    </xdr:to>
    <xdr:sp macro="" textlink="">
      <xdr:nvSpPr>
        <xdr:cNvPr id="6" name="Rectangle 5">
          <a:extLst>
            <a:ext uri="{FF2B5EF4-FFF2-40B4-BE49-F238E27FC236}">
              <a16:creationId xmlns:a16="http://schemas.microsoft.com/office/drawing/2014/main" id="{34BBF570-FDB5-4F9A-9EAB-3B3A2456FDAB}"/>
            </a:ext>
          </a:extLst>
        </xdr:cNvPr>
        <xdr:cNvSpPr/>
      </xdr:nvSpPr>
      <xdr:spPr>
        <a:xfrm>
          <a:off x="2236301" y="1789015"/>
          <a:ext cx="3957270" cy="5023923"/>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l"/>
          <a:endParaRPr lang="ar-SA" sz="1100"/>
        </a:p>
      </xdr:txBody>
    </xdr:sp>
    <xdr:clientData/>
  </xdr:twoCellAnchor>
  <xdr:twoCellAnchor>
    <xdr:from>
      <xdr:col>18</xdr:col>
      <xdr:colOff>236947</xdr:colOff>
      <xdr:row>10</xdr:row>
      <xdr:rowOff>1159</xdr:rowOff>
    </xdr:from>
    <xdr:to>
      <xdr:col>24</xdr:col>
      <xdr:colOff>171312</xdr:colOff>
      <xdr:row>37</xdr:row>
      <xdr:rowOff>75039</xdr:rowOff>
    </xdr:to>
    <xdr:sp macro="" textlink="">
      <xdr:nvSpPr>
        <xdr:cNvPr id="7" name="Rectangle 6">
          <a:extLst>
            <a:ext uri="{FF2B5EF4-FFF2-40B4-BE49-F238E27FC236}">
              <a16:creationId xmlns:a16="http://schemas.microsoft.com/office/drawing/2014/main" id="{6A9B03CF-BB29-49A0-BFA5-50BC0BFF345D}"/>
            </a:ext>
          </a:extLst>
        </xdr:cNvPr>
        <xdr:cNvSpPr/>
      </xdr:nvSpPr>
      <xdr:spPr>
        <a:xfrm>
          <a:off x="12307027" y="1829959"/>
          <a:ext cx="3957725" cy="5011640"/>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l"/>
          <a:endParaRPr lang="ar-SA" sz="1100"/>
        </a:p>
      </xdr:txBody>
    </xdr:sp>
    <xdr:clientData/>
  </xdr:twoCellAnchor>
  <xdr:twoCellAnchor>
    <xdr:from>
      <xdr:col>10</xdr:col>
      <xdr:colOff>457199</xdr:colOff>
      <xdr:row>9</xdr:row>
      <xdr:rowOff>143095</xdr:rowOff>
    </xdr:from>
    <xdr:to>
      <xdr:col>16</xdr:col>
      <xdr:colOff>391110</xdr:colOff>
      <xdr:row>37</xdr:row>
      <xdr:rowOff>46378</xdr:rowOff>
    </xdr:to>
    <xdr:sp macro="" textlink="">
      <xdr:nvSpPr>
        <xdr:cNvPr id="8" name="Rectangle 7">
          <a:extLst>
            <a:ext uri="{FF2B5EF4-FFF2-40B4-BE49-F238E27FC236}">
              <a16:creationId xmlns:a16="http://schemas.microsoft.com/office/drawing/2014/main" id="{987E8634-AB92-40B7-B847-7508CC81F402}"/>
            </a:ext>
          </a:extLst>
        </xdr:cNvPr>
        <xdr:cNvSpPr/>
      </xdr:nvSpPr>
      <xdr:spPr>
        <a:xfrm>
          <a:off x="7162799" y="1789015"/>
          <a:ext cx="3957271" cy="5023923"/>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l"/>
          <a:endParaRPr lang="ar-SA" sz="1100"/>
        </a:p>
      </xdr:txBody>
    </xdr:sp>
    <xdr:clientData/>
  </xdr:twoCellAnchor>
  <xdr:twoCellAnchor>
    <xdr:from>
      <xdr:col>20</xdr:col>
      <xdr:colOff>549281</xdr:colOff>
      <xdr:row>3</xdr:row>
      <xdr:rowOff>107071</xdr:rowOff>
    </xdr:from>
    <xdr:to>
      <xdr:col>22</xdr:col>
      <xdr:colOff>481652</xdr:colOff>
      <xdr:row>7</xdr:row>
      <xdr:rowOff>126683</xdr:rowOff>
    </xdr:to>
    <xdr:sp macro="" textlink="Sheet3!H52">
      <xdr:nvSpPr>
        <xdr:cNvPr id="9" name="Rectangle 8">
          <a:extLst>
            <a:ext uri="{FF2B5EF4-FFF2-40B4-BE49-F238E27FC236}">
              <a16:creationId xmlns:a16="http://schemas.microsoft.com/office/drawing/2014/main" id="{44C28B00-81FF-40D4-AEA4-3CB551CFA7E5}"/>
            </a:ext>
          </a:extLst>
        </xdr:cNvPr>
        <xdr:cNvSpPr/>
      </xdr:nvSpPr>
      <xdr:spPr>
        <a:xfrm>
          <a:off x="13969580" y="618862"/>
          <a:ext cx="1274400" cy="702000"/>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b"/>
        <a:lstStyle/>
        <a:p>
          <a:pPr algn="ctr"/>
          <a:fld id="{2C54D6CA-44AA-45E7-8E20-2F75BF2BF77E}" type="TxLink">
            <a:rPr lang="en-US" sz="2000" b="1" i="0" u="none" strike="noStrike">
              <a:solidFill>
                <a:srgbClr val="000000"/>
              </a:solidFill>
              <a:latin typeface="Arial"/>
              <a:cs typeface="Arial"/>
            </a:rPr>
            <a:pPr algn="ctr"/>
            <a:t>13058</a:t>
          </a:fld>
          <a:endParaRPr lang="ar-SA" sz="2000" b="1"/>
        </a:p>
      </xdr:txBody>
    </xdr:sp>
    <xdr:clientData/>
  </xdr:twoCellAnchor>
  <xdr:twoCellAnchor>
    <xdr:from>
      <xdr:col>15</xdr:col>
      <xdr:colOff>67630</xdr:colOff>
      <xdr:row>3</xdr:row>
      <xdr:rowOff>64713</xdr:rowOff>
    </xdr:from>
    <xdr:to>
      <xdr:col>17</xdr:col>
      <xdr:colOff>0</xdr:colOff>
      <xdr:row>7</xdr:row>
      <xdr:rowOff>84325</xdr:rowOff>
    </xdr:to>
    <xdr:sp macro="" textlink="Sheet3!F52">
      <xdr:nvSpPr>
        <xdr:cNvPr id="10" name="Rectangle 9">
          <a:extLst>
            <a:ext uri="{FF2B5EF4-FFF2-40B4-BE49-F238E27FC236}">
              <a16:creationId xmlns:a16="http://schemas.microsoft.com/office/drawing/2014/main" id="{C5A7DBC3-BF56-4839-9A63-E0FE29AD12D4}"/>
            </a:ext>
          </a:extLst>
        </xdr:cNvPr>
        <xdr:cNvSpPr/>
      </xdr:nvSpPr>
      <xdr:spPr>
        <a:xfrm>
          <a:off x="10132854" y="576504"/>
          <a:ext cx="1274400" cy="702000"/>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b"/>
        <a:lstStyle/>
        <a:p>
          <a:pPr algn="ctr"/>
          <a:fld id="{AA4BAE8D-6293-4EAD-AE01-47C55FBE2086}" type="TxLink">
            <a:rPr lang="en-US" sz="2000" b="1" i="0" u="none" strike="noStrike">
              <a:solidFill>
                <a:srgbClr val="000000"/>
              </a:solidFill>
              <a:latin typeface="Arial"/>
              <a:cs typeface="Arial"/>
            </a:rPr>
            <a:pPr algn="ctr"/>
            <a:t>5117</a:t>
          </a:fld>
          <a:endParaRPr lang="ar-SA" sz="2000" b="1"/>
        </a:p>
      </xdr:txBody>
    </xdr:sp>
    <xdr:clientData/>
  </xdr:twoCellAnchor>
  <xdr:twoCellAnchor>
    <xdr:from>
      <xdr:col>3</xdr:col>
      <xdr:colOff>448217</xdr:colOff>
      <xdr:row>11</xdr:row>
      <xdr:rowOff>114478</xdr:rowOff>
    </xdr:from>
    <xdr:to>
      <xdr:col>8</xdr:col>
      <xdr:colOff>448217</xdr:colOff>
      <xdr:row>35</xdr:row>
      <xdr:rowOff>125851</xdr:rowOff>
    </xdr:to>
    <xdr:graphicFrame macro="">
      <xdr:nvGraphicFramePr>
        <xdr:cNvPr id="11" name="Chart 10">
          <a:extLst>
            <a:ext uri="{FF2B5EF4-FFF2-40B4-BE49-F238E27FC236}">
              <a16:creationId xmlns:a16="http://schemas.microsoft.com/office/drawing/2014/main" id="{19F6747B-0A76-41D5-8E3F-2898DF6FD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139230</xdr:rowOff>
    </xdr:from>
    <xdr:to>
      <xdr:col>16</xdr:col>
      <xdr:colOff>188224</xdr:colOff>
      <xdr:row>35</xdr:row>
      <xdr:rowOff>85114</xdr:rowOff>
    </xdr:to>
    <xdr:graphicFrame macro="">
      <xdr:nvGraphicFramePr>
        <xdr:cNvPr id="12" name="Chart 11">
          <a:extLst>
            <a:ext uri="{FF2B5EF4-FFF2-40B4-BE49-F238E27FC236}">
              <a16:creationId xmlns:a16="http://schemas.microsoft.com/office/drawing/2014/main" id="{DB39235D-2400-44B0-BEA6-03821C8F3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531851</xdr:colOff>
      <xdr:row>11</xdr:row>
      <xdr:rowOff>11374</xdr:rowOff>
    </xdr:from>
    <xdr:to>
      <xdr:col>23</xdr:col>
      <xdr:colOff>618401</xdr:colOff>
      <xdr:row>36</xdr:row>
      <xdr:rowOff>0</xdr:rowOff>
    </xdr:to>
    <xdr:graphicFrame macro="">
      <xdr:nvGraphicFramePr>
        <xdr:cNvPr id="13" name="Chart 12">
          <a:extLst>
            <a:ext uri="{FF2B5EF4-FFF2-40B4-BE49-F238E27FC236}">
              <a16:creationId xmlns:a16="http://schemas.microsoft.com/office/drawing/2014/main" id="{CE1713DD-75F8-4155-8472-4BDB0769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224621</xdr:colOff>
      <xdr:row>4</xdr:row>
      <xdr:rowOff>7847</xdr:rowOff>
    </xdr:from>
    <xdr:to>
      <xdr:col>5</xdr:col>
      <xdr:colOff>155586</xdr:colOff>
      <xdr:row>5</xdr:row>
      <xdr:rowOff>15467</xdr:rowOff>
    </xdr:to>
    <xdr:sp macro="" textlink="">
      <xdr:nvSpPr>
        <xdr:cNvPr id="14" name="TextBox 13">
          <a:extLst>
            <a:ext uri="{FF2B5EF4-FFF2-40B4-BE49-F238E27FC236}">
              <a16:creationId xmlns:a16="http://schemas.microsoft.com/office/drawing/2014/main" id="{EBE3FDAA-3808-5A25-E5A8-CF888FE09D18}"/>
            </a:ext>
          </a:extLst>
        </xdr:cNvPr>
        <xdr:cNvSpPr txBox="1"/>
      </xdr:nvSpPr>
      <xdr:spPr>
        <a:xfrm>
          <a:off x="2237666" y="690235"/>
          <a:ext cx="1272995" cy="178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a:t>Number</a:t>
          </a:r>
          <a:r>
            <a:rPr lang="en-US" sz="1100" baseline="0"/>
            <a:t> of Care</a:t>
          </a:r>
          <a:endParaRPr lang="ar-SA" sz="1100"/>
        </a:p>
      </xdr:txBody>
    </xdr:sp>
    <xdr:clientData/>
  </xdr:twoCellAnchor>
  <xdr:twoCellAnchor>
    <xdr:from>
      <xdr:col>9</xdr:col>
      <xdr:colOff>70513</xdr:colOff>
      <xdr:row>3</xdr:row>
      <xdr:rowOff>64713</xdr:rowOff>
    </xdr:from>
    <xdr:to>
      <xdr:col>11</xdr:col>
      <xdr:colOff>139093</xdr:colOff>
      <xdr:row>4</xdr:row>
      <xdr:rowOff>125673</xdr:rowOff>
    </xdr:to>
    <xdr:sp macro="" textlink="">
      <xdr:nvSpPr>
        <xdr:cNvPr id="16" name="TextBox 15">
          <a:extLst>
            <a:ext uri="{FF2B5EF4-FFF2-40B4-BE49-F238E27FC236}">
              <a16:creationId xmlns:a16="http://schemas.microsoft.com/office/drawing/2014/main" id="{2B1CEAE5-80F9-4A33-9A2B-B537CA9648CA}"/>
            </a:ext>
          </a:extLst>
        </xdr:cNvPr>
        <xdr:cNvSpPr txBox="1"/>
      </xdr:nvSpPr>
      <xdr:spPr>
        <a:xfrm>
          <a:off x="6109647" y="576504"/>
          <a:ext cx="1410610" cy="231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a:t>Average Horsepower</a:t>
          </a:r>
          <a:endParaRPr lang="ar-SA" sz="1100"/>
        </a:p>
      </xdr:txBody>
    </xdr:sp>
    <xdr:clientData/>
  </xdr:twoCellAnchor>
  <xdr:twoCellAnchor>
    <xdr:from>
      <xdr:col>14</xdr:col>
      <xdr:colOff>463870</xdr:colOff>
      <xdr:row>3</xdr:row>
      <xdr:rowOff>87574</xdr:rowOff>
    </xdr:from>
    <xdr:to>
      <xdr:col>17</xdr:col>
      <xdr:colOff>334330</xdr:colOff>
      <xdr:row>4</xdr:row>
      <xdr:rowOff>156154</xdr:rowOff>
    </xdr:to>
    <xdr:sp macro="" textlink="">
      <xdr:nvSpPr>
        <xdr:cNvPr id="17" name="TextBox 16">
          <a:extLst>
            <a:ext uri="{FF2B5EF4-FFF2-40B4-BE49-F238E27FC236}">
              <a16:creationId xmlns:a16="http://schemas.microsoft.com/office/drawing/2014/main" id="{60227F06-7A4E-454E-8109-12CF1EE14457}"/>
            </a:ext>
          </a:extLst>
        </xdr:cNvPr>
        <xdr:cNvSpPr txBox="1"/>
      </xdr:nvSpPr>
      <xdr:spPr>
        <a:xfrm>
          <a:off x="9858079" y="599365"/>
          <a:ext cx="1883505" cy="239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a:t>Average Peak rpm</a:t>
          </a:r>
          <a:endParaRPr lang="ar-SA" sz="1100"/>
        </a:p>
      </xdr:txBody>
    </xdr:sp>
    <xdr:clientData/>
  </xdr:twoCellAnchor>
  <xdr:twoCellAnchor>
    <xdr:from>
      <xdr:col>20</xdr:col>
      <xdr:colOff>587381</xdr:colOff>
      <xdr:row>3</xdr:row>
      <xdr:rowOff>129931</xdr:rowOff>
    </xdr:from>
    <xdr:to>
      <xdr:col>22</xdr:col>
      <xdr:colOff>481652</xdr:colOff>
      <xdr:row>5</xdr:row>
      <xdr:rowOff>129931</xdr:rowOff>
    </xdr:to>
    <xdr:sp macro="" textlink="">
      <xdr:nvSpPr>
        <xdr:cNvPr id="18" name="TextBox 17">
          <a:extLst>
            <a:ext uri="{FF2B5EF4-FFF2-40B4-BE49-F238E27FC236}">
              <a16:creationId xmlns:a16="http://schemas.microsoft.com/office/drawing/2014/main" id="{6CE59FE6-8F7B-43FA-8523-11C241943540}"/>
            </a:ext>
          </a:extLst>
        </xdr:cNvPr>
        <xdr:cNvSpPr txBox="1"/>
      </xdr:nvSpPr>
      <xdr:spPr>
        <a:xfrm>
          <a:off x="14007680" y="641722"/>
          <a:ext cx="1236300" cy="341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a:t>Average Price</a:t>
          </a:r>
          <a:endParaRPr lang="ar-SA" sz="1100"/>
        </a:p>
      </xdr:txBody>
    </xdr:sp>
    <xdr:clientData/>
  </xdr:twoCellAnchor>
  <xdr:twoCellAnchor editAs="oneCell">
    <xdr:from>
      <xdr:col>0</xdr:col>
      <xdr:colOff>228769</xdr:colOff>
      <xdr:row>32</xdr:row>
      <xdr:rowOff>47845</xdr:rowOff>
    </xdr:from>
    <xdr:to>
      <xdr:col>3</xdr:col>
      <xdr:colOff>-1</xdr:colOff>
      <xdr:row>43</xdr:row>
      <xdr:rowOff>47845</xdr:rowOff>
    </xdr:to>
    <mc:AlternateContent xmlns:mc="http://schemas.openxmlformats.org/markup-compatibility/2006">
      <mc:Choice xmlns:a14="http://schemas.microsoft.com/office/drawing/2010/main" Requires="a14">
        <xdr:graphicFrame macro="">
          <xdr:nvGraphicFramePr>
            <xdr:cNvPr id="20" name="body-style 1">
              <a:extLst>
                <a:ext uri="{FF2B5EF4-FFF2-40B4-BE49-F238E27FC236}">
                  <a16:creationId xmlns:a16="http://schemas.microsoft.com/office/drawing/2014/main" id="{3D9CF921-5501-4154-918F-BB344C60DA22}"/>
                </a:ext>
              </a:extLst>
            </xdr:cNvPr>
            <xdr:cNvGraphicFramePr/>
          </xdr:nvGraphicFramePr>
          <xdr:xfrm>
            <a:off x="0" y="0"/>
            <a:ext cx="0" cy="0"/>
          </xdr:xfrm>
          <a:graphic>
            <a:graphicData uri="http://schemas.microsoft.com/office/drawing/2010/slicer">
              <sle:slicer xmlns:sle="http://schemas.microsoft.com/office/drawing/2010/slicer" name="body-style 1"/>
            </a:graphicData>
          </a:graphic>
        </xdr:graphicFrame>
      </mc:Choice>
      <mc:Fallback>
        <xdr:sp macro="" textlink="">
          <xdr:nvSpPr>
            <xdr:cNvPr id="0" name=""/>
            <xdr:cNvSpPr>
              <a:spLocks noTextEdit="1"/>
            </xdr:cNvSpPr>
          </xdr:nvSpPr>
          <xdr:spPr>
            <a:xfrm>
              <a:off x="228769" y="5635845"/>
              <a:ext cx="1771480" cy="19208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58287</xdr:colOff>
      <xdr:row>46</xdr:row>
      <xdr:rowOff>0</xdr:rowOff>
    </xdr:from>
    <xdr:to>
      <xdr:col>3</xdr:col>
      <xdr:colOff>-1</xdr:colOff>
      <xdr:row>53</xdr:row>
      <xdr:rowOff>15240</xdr:rowOff>
    </xdr:to>
    <mc:AlternateContent xmlns:mc="http://schemas.openxmlformats.org/markup-compatibility/2006">
      <mc:Choice xmlns:a14="http://schemas.microsoft.com/office/drawing/2010/main" Requires="a14">
        <xdr:graphicFrame macro="">
          <xdr:nvGraphicFramePr>
            <xdr:cNvPr id="22" name="drive-wheels 1">
              <a:extLst>
                <a:ext uri="{FF2B5EF4-FFF2-40B4-BE49-F238E27FC236}">
                  <a16:creationId xmlns:a16="http://schemas.microsoft.com/office/drawing/2014/main" id="{4CC5C2EB-89B8-4478-A9D8-CE65016136FF}"/>
                </a:ext>
              </a:extLst>
            </xdr:cNvPr>
            <xdr:cNvGraphicFramePr/>
          </xdr:nvGraphicFramePr>
          <xdr:xfrm>
            <a:off x="0" y="0"/>
            <a:ext cx="0" cy="0"/>
          </xdr:xfrm>
          <a:graphic>
            <a:graphicData uri="http://schemas.microsoft.com/office/drawing/2010/slicer">
              <sle:slicer xmlns:sle="http://schemas.microsoft.com/office/drawing/2010/slicer" name="drive-wheels 1"/>
            </a:graphicData>
          </a:graphic>
        </xdr:graphicFrame>
      </mc:Choice>
      <mc:Fallback>
        <xdr:sp macro="" textlink="">
          <xdr:nvSpPr>
            <xdr:cNvPr id="0" name=""/>
            <xdr:cNvSpPr>
              <a:spLocks noTextEdit="1"/>
            </xdr:cNvSpPr>
          </xdr:nvSpPr>
          <xdr:spPr>
            <a:xfrm>
              <a:off x="58287" y="8032750"/>
              <a:ext cx="1941962" cy="123761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228769</xdr:colOff>
      <xdr:row>24</xdr:row>
      <xdr:rowOff>0</xdr:rowOff>
    </xdr:from>
    <xdr:to>
      <xdr:col>3</xdr:col>
      <xdr:colOff>-1</xdr:colOff>
      <xdr:row>30</xdr:row>
      <xdr:rowOff>57150</xdr:rowOff>
    </xdr:to>
    <mc:AlternateContent xmlns:mc="http://schemas.openxmlformats.org/markup-compatibility/2006">
      <mc:Choice xmlns:a14="http://schemas.microsoft.com/office/drawing/2010/main" Requires="a14">
        <xdr:graphicFrame macro="">
          <xdr:nvGraphicFramePr>
            <xdr:cNvPr id="23" name="fuel-type 1">
              <a:extLst>
                <a:ext uri="{FF2B5EF4-FFF2-40B4-BE49-F238E27FC236}">
                  <a16:creationId xmlns:a16="http://schemas.microsoft.com/office/drawing/2014/main" id="{4FA26E8F-C514-43DB-B260-0A5CD6990F79}"/>
                </a:ext>
              </a:extLst>
            </xdr:cNvPr>
            <xdr:cNvGraphicFramePr/>
          </xdr:nvGraphicFramePr>
          <xdr:xfrm>
            <a:off x="0" y="0"/>
            <a:ext cx="0" cy="0"/>
          </xdr:xfrm>
          <a:graphic>
            <a:graphicData uri="http://schemas.microsoft.com/office/drawing/2010/slicer">
              <sle:slicer xmlns:sle="http://schemas.microsoft.com/office/drawing/2010/slicer" name="fuel-type 1"/>
            </a:graphicData>
          </a:graphic>
        </xdr:graphicFrame>
      </mc:Choice>
      <mc:Fallback>
        <xdr:sp macro="" textlink="">
          <xdr:nvSpPr>
            <xdr:cNvPr id="0" name=""/>
            <xdr:cNvSpPr>
              <a:spLocks noTextEdit="1"/>
            </xdr:cNvSpPr>
          </xdr:nvSpPr>
          <xdr:spPr>
            <a:xfrm>
              <a:off x="228769" y="4191000"/>
              <a:ext cx="1771480" cy="110490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228768</xdr:colOff>
      <xdr:row>10</xdr:row>
      <xdr:rowOff>38540</xdr:rowOff>
    </xdr:from>
    <xdr:to>
      <xdr:col>3</xdr:col>
      <xdr:colOff>-1</xdr:colOff>
      <xdr:row>23</xdr:row>
      <xdr:rowOff>69873</xdr:rowOff>
    </xdr:to>
    <mc:AlternateContent xmlns:mc="http://schemas.openxmlformats.org/markup-compatibility/2006">
      <mc:Choice xmlns:a14="http://schemas.microsoft.com/office/drawing/2010/main" Requires="a14">
        <xdr:graphicFrame macro="">
          <xdr:nvGraphicFramePr>
            <xdr:cNvPr id="26" name="engine-type 1">
              <a:extLst>
                <a:ext uri="{FF2B5EF4-FFF2-40B4-BE49-F238E27FC236}">
                  <a16:creationId xmlns:a16="http://schemas.microsoft.com/office/drawing/2014/main" id="{489A7E54-98B4-4B5E-86CA-5C2681E37055}"/>
                </a:ext>
              </a:extLst>
            </xdr:cNvPr>
            <xdr:cNvGraphicFramePr/>
          </xdr:nvGraphicFramePr>
          <xdr:xfrm>
            <a:off x="0" y="0"/>
            <a:ext cx="0" cy="0"/>
          </xdr:xfrm>
          <a:graphic>
            <a:graphicData uri="http://schemas.microsoft.com/office/drawing/2010/slicer">
              <sle:slicer xmlns:sle="http://schemas.microsoft.com/office/drawing/2010/slicer" name="engine-type 1"/>
            </a:graphicData>
          </a:graphic>
        </xdr:graphicFrame>
      </mc:Choice>
      <mc:Fallback>
        <xdr:sp macro="" textlink="">
          <xdr:nvSpPr>
            <xdr:cNvPr id="0" name=""/>
            <xdr:cNvSpPr>
              <a:spLocks noTextEdit="1"/>
            </xdr:cNvSpPr>
          </xdr:nvSpPr>
          <xdr:spPr>
            <a:xfrm>
              <a:off x="228768" y="1784790"/>
              <a:ext cx="1771481" cy="230145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15843</xdr:colOff>
      <xdr:row>39</xdr:row>
      <xdr:rowOff>76200</xdr:rowOff>
    </xdr:from>
    <xdr:to>
      <xdr:col>11</xdr:col>
      <xdr:colOff>620314</xdr:colOff>
      <xdr:row>66</xdr:row>
      <xdr:rowOff>162363</xdr:rowOff>
    </xdr:to>
    <xdr:sp macro="" textlink="">
      <xdr:nvSpPr>
        <xdr:cNvPr id="27" name="Rectangle 26">
          <a:extLst>
            <a:ext uri="{FF2B5EF4-FFF2-40B4-BE49-F238E27FC236}">
              <a16:creationId xmlns:a16="http://schemas.microsoft.com/office/drawing/2014/main" id="{32E79D8E-1876-478F-A36C-3267230ED330}"/>
            </a:ext>
          </a:extLst>
        </xdr:cNvPr>
        <xdr:cNvSpPr/>
      </xdr:nvSpPr>
      <xdr:spPr>
        <a:xfrm>
          <a:off x="4039203" y="7208520"/>
          <a:ext cx="3957271" cy="5023923"/>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l"/>
          <a:endParaRPr lang="ar-SA" sz="1100"/>
        </a:p>
      </xdr:txBody>
    </xdr:sp>
    <xdr:clientData/>
  </xdr:twoCellAnchor>
  <xdr:twoCellAnchor>
    <xdr:from>
      <xdr:col>6</xdr:col>
      <xdr:colOff>280508</xdr:colOff>
      <xdr:row>40</xdr:row>
      <xdr:rowOff>87574</xdr:rowOff>
    </xdr:from>
    <xdr:to>
      <xdr:col>11</xdr:col>
      <xdr:colOff>450184</xdr:colOff>
      <xdr:row>64</xdr:row>
      <xdr:rowOff>87575</xdr:rowOff>
    </xdr:to>
    <xdr:graphicFrame macro="">
      <xdr:nvGraphicFramePr>
        <xdr:cNvPr id="29" name="Chart 28">
          <a:extLst>
            <a:ext uri="{FF2B5EF4-FFF2-40B4-BE49-F238E27FC236}">
              <a16:creationId xmlns:a16="http://schemas.microsoft.com/office/drawing/2014/main" id="{4D602978-56A0-406E-B808-8B20EE3EE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82870</xdr:colOff>
      <xdr:row>39</xdr:row>
      <xdr:rowOff>152400</xdr:rowOff>
    </xdr:from>
    <xdr:to>
      <xdr:col>21</xdr:col>
      <xdr:colOff>17235</xdr:colOff>
      <xdr:row>67</xdr:row>
      <xdr:rowOff>43400</xdr:rowOff>
    </xdr:to>
    <xdr:sp macro="" textlink="">
      <xdr:nvSpPr>
        <xdr:cNvPr id="33" name="Rectangle 32">
          <a:extLst>
            <a:ext uri="{FF2B5EF4-FFF2-40B4-BE49-F238E27FC236}">
              <a16:creationId xmlns:a16="http://schemas.microsoft.com/office/drawing/2014/main" id="{5A5C6B74-A2CE-4837-8334-D2B0C6401411}"/>
            </a:ext>
          </a:extLst>
        </xdr:cNvPr>
        <xdr:cNvSpPr/>
      </xdr:nvSpPr>
      <xdr:spPr>
        <a:xfrm>
          <a:off x="10141270" y="7284720"/>
          <a:ext cx="3957725" cy="5011640"/>
        </a:xfrm>
        <a:prstGeom prst="rect">
          <a:avLst/>
        </a:prstGeom>
        <a:ln>
          <a:noFill/>
        </a:ln>
        <a:effectLst>
          <a:innerShdw blurRad="63500" dist="50800" dir="135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l"/>
          <a:endParaRPr lang="ar-SA" sz="1100"/>
        </a:p>
      </xdr:txBody>
    </xdr:sp>
    <xdr:clientData/>
  </xdr:twoCellAnchor>
  <xdr:twoCellAnchor>
    <xdr:from>
      <xdr:col>15</xdr:col>
      <xdr:colOff>100105</xdr:colOff>
      <xdr:row>40</xdr:row>
      <xdr:rowOff>137160</xdr:rowOff>
    </xdr:from>
    <xdr:to>
      <xdr:col>21</xdr:col>
      <xdr:colOff>17235</xdr:colOff>
      <xdr:row>66</xdr:row>
      <xdr:rowOff>0</xdr:rowOff>
    </xdr:to>
    <xdr:graphicFrame macro="">
      <xdr:nvGraphicFramePr>
        <xdr:cNvPr id="34" name="Chart 33">
          <a:extLst>
            <a:ext uri="{FF2B5EF4-FFF2-40B4-BE49-F238E27FC236}">
              <a16:creationId xmlns:a16="http://schemas.microsoft.com/office/drawing/2014/main" id="{E22A6FD7-4B39-4CFC-A3BD-45E10026E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0069445" createdVersion="5" refreshedVersion="8" minRefreshableVersion="3" recordCount="0" supportSubquery="1" supportAdvancedDrill="1" xr:uid="{B9B5B8F7-E6FE-47FD-A093-DDDD375B26FE}">
  <cacheSource type="external" connectionId="2"/>
  <cacheFields count="5">
    <cacheField name="[Table1_1].[body-style].[body-style]" caption="body-style" numFmtId="0" hierarchy="6" level="1">
      <sharedItems count="5">
        <s v="Convertible"/>
        <s v="Hardtop"/>
        <s v="Hatchback"/>
        <s v="Sedan"/>
        <s v="Wagon"/>
      </sharedItems>
    </cacheField>
    <cacheField name="[Measures].[All cares]" caption="All cares" numFmtId="0" hierarchy="28" level="32767"/>
    <cacheField name="[Table1_1].[fuel-system].[fuel-system]" caption="fuel-system" numFmtId="0" hierarchy="17" level="1">
      <sharedItems count="8">
        <s v="1BBL"/>
        <s v="2BBL"/>
        <s v="4BBL"/>
        <s v="IDI"/>
        <s v="MFI"/>
        <s v="MPFI"/>
        <s v="SPDI"/>
        <s v="SPFI"/>
      </sharedItems>
    </cacheField>
    <cacheField name="[Table1_1].[drive-wheels].[drive-wheels]" caption="drive-wheels" numFmtId="0" hierarchy="7" level="1">
      <sharedItems count="3">
        <s v="4WD"/>
        <s v="FWD"/>
        <s v="RWD"/>
      </sharedItems>
    </cacheField>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2" memberValueDatatype="20" unbalanced="0"/>
    <cacheHierarchy uniqueName="[Table1_1].[normalized-losses]" caption="normalized-losses" attribute="1" defaultMemberUniqueName="[Table1_1].[normalized-losses].[All]" allUniqueName="[Table1_1].[normalized-losses].[All]" dimensionUniqueName="[Table1_1]" displayFolder="" count="2" memberValueDatatype="130" unbalanced="0"/>
    <cacheHierarchy uniqueName="[Table1_1].[make]" caption="make" attribute="1" defaultMemberUniqueName="[Table1_1].[make].[All]" allUniqueName="[Table1_1].[make].[All]" dimensionUniqueName="[Table1_1]" displayFolder="" count="2"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4"/>
      </fieldsUsage>
    </cacheHierarchy>
    <cacheHierarchy uniqueName="[Table1_1].[aspiration]" caption="aspiration" attribute="1" defaultMemberUniqueName="[Table1_1].[aspiration].[All]" allUniqueName="[Table1_1].[aspiration].[All]" dimensionUniqueName="[Table1_1]" displayFolder="" count="2" memberValueDatatype="130" unbalanced="0"/>
    <cacheHierarchy uniqueName="[Table1_1].[num-of-doors]" caption="num-of-doors" attribute="1" defaultMemberUniqueName="[Table1_1].[num-of-doors].[All]" allUniqueName="[Table1_1].[num-of-doors].[All]" dimensionUniqueName="[Table1_1]" displayFolder="" count="2" memberValueDatatype="130" unbalanced="0"/>
    <cacheHierarchy uniqueName="[Table1_1].[body-style]" caption="body-style" attribute="1" defaultMemberUniqueName="[Table1_1].[body-style].[All]" allUniqueName="[Table1_1].[body-style].[All]" dimensionUniqueName="[Table1_1]" displayFolder="" count="2" memberValueDatatype="130" unbalanced="0">
      <fieldsUsage count="2">
        <fieldUsage x="-1"/>
        <fieldUsage x="0"/>
      </fieldsUsage>
    </cacheHierarchy>
    <cacheHierarchy uniqueName="[Table1_1].[drive-wheels]" caption="drive-wheels" attribute="1" defaultMemberUniqueName="[Table1_1].[drive-wheels].[All]" allUniqueName="[Table1_1].[drive-wheels].[All]" dimensionUniqueName="[Table1_1]" displayFolder="" count="2" memberValueDatatype="130" unbalanced="0">
      <fieldsUsage count="2">
        <fieldUsage x="-1"/>
        <fieldUsage x="3"/>
      </fieldsUsage>
    </cacheHierarchy>
    <cacheHierarchy uniqueName="[Table1_1].[engine-location]" caption="engine-location" attribute="1" defaultMemberUniqueName="[Table1_1].[engine-location].[All]" allUniqueName="[Table1_1].[engine-location].[All]" dimensionUniqueName="[Table1_1]" displayFolder="" count="2" memberValueDatatype="130" unbalanced="0"/>
    <cacheHierarchy uniqueName="[Table1_1].[wheel-base]" caption="wheel-base" attribute="1" defaultMemberUniqueName="[Table1_1].[wheel-base].[All]" allUniqueName="[Table1_1].[wheel-base].[All]" dimensionUniqueName="[Table1_1]" displayFolder="" count="2" memberValueDatatype="5" unbalanced="0"/>
    <cacheHierarchy uniqueName="[Table1_1].[length]" caption="length" attribute="1" defaultMemberUniqueName="[Table1_1].[length].[All]" allUniqueName="[Table1_1].[length].[All]" dimensionUniqueName="[Table1_1]" displayFolder="" count="2" memberValueDatatype="5" unbalanced="0"/>
    <cacheHierarchy uniqueName="[Table1_1].[width]" caption="width" attribute="1" defaultMemberUniqueName="[Table1_1].[width].[All]" allUniqueName="[Table1_1].[width].[All]" dimensionUniqueName="[Table1_1]" displayFolder="" count="2" memberValueDatatype="5" unbalanced="0"/>
    <cacheHierarchy uniqueName="[Table1_1].[height]" caption="height" attribute="1" defaultMemberUniqueName="[Table1_1].[height].[All]" allUniqueName="[Table1_1].[height].[All]" dimensionUniqueName="[Table1_1]" displayFolder="" count="2" memberValueDatatype="5" unbalanced="0"/>
    <cacheHierarchy uniqueName="[Table1_1].[curb-weight]" caption="curb-weight" attribute="1" defaultMemberUniqueName="[Table1_1].[curb-weight].[All]" allUniqueName="[Table1_1].[curb-weight].[All]" dimensionUniqueName="[Table1_1]" displayFolder="" count="2" memberValueDatatype="20" unbalanced="0"/>
    <cacheHierarchy uniqueName="[Table1_1].[engine-type]" caption="engine-type" attribute="1" defaultMemberUniqueName="[Table1_1].[engine-type].[All]" allUniqueName="[Table1_1].[engine-type].[All]" dimensionUniqueName="[Table1_1]" displayFolder="" count="2" memberValueDatatype="130" unbalanced="0"/>
    <cacheHierarchy uniqueName="[Table1_1].[num-of-cylinders]" caption="num-of-cylinders" attribute="1" defaultMemberUniqueName="[Table1_1].[num-of-cylinders].[All]" allUniqueName="[Table1_1].[num-of-cylinders].[All]" dimensionUniqueName="[Table1_1]" displayFolder="" count="2" memberValueDatatype="130" unbalanced="0"/>
    <cacheHierarchy uniqueName="[Table1_1].[engine-size]" caption="engine-size" attribute="1" defaultMemberUniqueName="[Table1_1].[engine-size].[All]" allUniqueName="[Table1_1].[engine-size].[All]" dimensionUniqueName="[Table1_1]" displayFolder="" count="2" memberValueDatatype="20" unbalanced="0"/>
    <cacheHierarchy uniqueName="[Table1_1].[fuel-system]" caption="fuel-system" attribute="1" defaultMemberUniqueName="[Table1_1].[fuel-system].[All]" allUniqueName="[Table1_1].[fuel-system].[All]" dimensionUniqueName="[Table1_1]" displayFolder="" count="2" memberValueDatatype="130" unbalanced="0">
      <fieldsUsage count="2">
        <fieldUsage x="-1"/>
        <fieldUsage x="2"/>
      </fieldsUsage>
    </cacheHierarchy>
    <cacheHierarchy uniqueName="[Table1_1].[bore]" caption="bore" attribute="1" defaultMemberUniqueName="[Table1_1].[bore].[All]" allUniqueName="[Table1_1].[bore].[All]" dimensionUniqueName="[Table1_1]" displayFolder="" count="2" memberValueDatatype="5" unbalanced="0"/>
    <cacheHierarchy uniqueName="[Table1_1].[stroke]" caption="stroke" attribute="1" defaultMemberUniqueName="[Table1_1].[stroke].[All]" allUniqueName="[Table1_1].[stroke].[All]" dimensionUniqueName="[Table1_1]" displayFolder="" count="2" memberValueDatatype="5" unbalanced="0"/>
    <cacheHierarchy uniqueName="[Table1_1].[compression-ratio]" caption="compression-ratio" attribute="1" defaultMemberUniqueName="[Table1_1].[compression-ratio].[All]" allUniqueName="[Table1_1].[compression-ratio].[All]" dimensionUniqueName="[Table1_1]" displayFolder="" count="2" memberValueDatatype="5" unbalanced="0"/>
    <cacheHierarchy uniqueName="[Table1_1].[horsepower]" caption="horsepower" attribute="1" defaultMemberUniqueName="[Table1_1].[horsepower].[All]" allUniqueName="[Table1_1].[horsepower].[All]" dimensionUniqueName="[Table1_1]" displayFolder="" count="2" memberValueDatatype="20" unbalanced="0"/>
    <cacheHierarchy uniqueName="[Table1_1].[peak-rpm]" caption="peak-rpm" attribute="1" defaultMemberUniqueName="[Table1_1].[peak-rpm].[All]" allUniqueName="[Table1_1].[peak-rpm].[All]" dimensionUniqueName="[Table1_1]" displayFolder="" count="2" memberValueDatatype="20" unbalanced="0"/>
    <cacheHierarchy uniqueName="[Table1_1].[city-mpg]" caption="city-mpg" attribute="1" defaultMemberUniqueName="[Table1_1].[city-mpg].[All]" allUniqueName="[Table1_1].[city-mpg].[All]" dimensionUniqueName="[Table1_1]" displayFolder="" count="2" memberValueDatatype="20" unbalanced="0"/>
    <cacheHierarchy uniqueName="[Table1_1].[highway-mpg]" caption="highway-mpg" attribute="1" defaultMemberUniqueName="[Table1_1].[highway-mpg].[All]" allUniqueName="[Table1_1].[highway-mpg].[All]" dimensionUniqueName="[Table1_1]" displayFolder="" count="2" memberValueDatatype="20" unbalanced="0"/>
    <cacheHierarchy uniqueName="[Table1_1].[price]" caption="price" attribute="1" defaultMemberUniqueName="[Table1_1].[price].[All]" allUniqueName="[Table1_1].[price].[All]" dimensionUniqueName="[Table1_1]" displayFolder="" count="2" memberValueDatatype="20" unbalanced="0"/>
    <cacheHierarchy uniqueName="[Measures].[Average Price]" caption="Average Price" measure="1" displayFolder="" measureGroup="Table1_1" count="0"/>
    <cacheHierarchy uniqueName="[Measures].[Average peak rpm]" caption="Average peak rpm" measure="1" displayFolder="" measureGroup="Table1_1" count="0"/>
    <cacheHierarchy uniqueName="[Measures].[All cares]" caption="All cares" measure="1" displayFolder="" measureGroup="Table1_1" count="0" oneField="1">
      <fieldsUsage count="1">
        <fieldUsage x="1"/>
      </fieldsUsage>
    </cacheHierarchy>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20775694444" createdVersion="3" refreshedVersion="8" minRefreshableVersion="3" recordCount="0" supportSubquery="1" supportAdvancedDrill="1" xr:uid="{21241588-8601-48A5-BCFC-D4DE1256D077}">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cacheHierarchy uniqueName="[Table1_1].[drive-wheels]" caption="drive-wheels" attribute="1" defaultMemberUniqueName="[Table1_1].[drive-wheels].[All]" allUniqueName="[Table1_1].[drive-wheels].[All]" dimensionUniqueName="[Table1_1]" displayFolder="" count="2" memberValueDatatype="130" unbalanced="0"/>
    <cacheHierarchy uniqueName="[Table1_1].[engine-location]" caption="engine-location" attribute="1" defaultMemberUniqueName="[Table1_1].[engine-location].[All]" allUniqueName="[Table1_1].[engine-location].[All]" dimensionUniqueName="[Table1_1]" displayFolder="" count="0"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0" memberValueDatatype="130" unbalanced="0"/>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cacheHierarchy uniqueName="[Measures].[Average peak rpm]" caption="Average peak rpm" measure="1" displayFolder="" measureGroup="Table1_1" count="0"/>
    <cacheHierarchy uniqueName="[Measures].[All cares]" caption="All cares" measure="1" displayFolder="" measureGroup="Table1_1" count="0"/>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80942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0763892" createdVersion="5" refreshedVersion="8" minRefreshableVersion="3" recordCount="0" supportSubquery="1" supportAdvancedDrill="1" xr:uid="{1D9B221A-CA59-40FA-A82E-B6DCC24F5F68}">
  <cacheSource type="external" connectionId="2"/>
  <cacheFields count="3">
    <cacheField name="[Table1_1].[body-style].[body-style]" caption="body-style" numFmtId="0" hierarchy="6" level="1">
      <sharedItems count="5">
        <s v="Convertible"/>
        <s v="Hardtop"/>
        <s v="Hatchback"/>
        <s v="Sedan"/>
        <s v="Wagon"/>
      </sharedItems>
    </cacheField>
    <cacheField name="[Measures].[All cares]" caption="All cares" numFmtId="0" hierarchy="28" level="32767"/>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2"/>
      </fieldsUsage>
    </cacheHierarchy>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fieldsUsage count="2">
        <fieldUsage x="-1"/>
        <fieldUsage x="0"/>
      </fieldsUsage>
    </cacheHierarchy>
    <cacheHierarchy uniqueName="[Table1_1].[drive-wheels]" caption="drive-wheels" attribute="1" defaultMemberUniqueName="[Table1_1].[drive-wheels].[All]" allUniqueName="[Table1_1].[drive-wheels].[All]" dimensionUniqueName="[Table1_1]" displayFolder="" count="2" memberValueDatatype="130" unbalanced="0"/>
    <cacheHierarchy uniqueName="[Table1_1].[engine-location]" caption="engine-location" attribute="1" defaultMemberUniqueName="[Table1_1].[engine-location].[All]" allUniqueName="[Table1_1].[engine-location].[All]" dimensionUniqueName="[Table1_1]" displayFolder="" count="0"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0" memberValueDatatype="130" unbalanced="0"/>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cacheHierarchy uniqueName="[Measures].[Average peak rpm]" caption="Average peak rpm" measure="1" displayFolder="" measureGroup="Table1_1" count="0"/>
    <cacheHierarchy uniqueName="[Measures].[All cares]" caption="All cares" measure="1" displayFolder="" measureGroup="Table1_1" count="0" oneField="1">
      <fieldsUsage count="1">
        <fieldUsage x="1"/>
      </fieldsUsage>
    </cacheHierarchy>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1111108" createdVersion="5" refreshedVersion="8" minRefreshableVersion="3" recordCount="0" supportSubquery="1" supportAdvancedDrill="1" xr:uid="{7EBCA313-EECC-4014-90BE-1F21259C089E}">
  <cacheSource type="external" connectionId="2"/>
  <cacheFields count="4">
    <cacheField name="[Table1_1].[body-style].[body-style]" caption="body-style" numFmtId="0" hierarchy="6" level="1">
      <sharedItems count="5">
        <s v="Convertible"/>
        <s v="Hardtop"/>
        <s v="Hatchback"/>
        <s v="Sedan"/>
        <s v="Wagon"/>
      </sharedItems>
    </cacheField>
    <cacheField name="[Measures].[All cares]" caption="All cares" numFmtId="0" hierarchy="28" level="32767"/>
    <cacheField name="[Table1_1].[fuel-system].[fuel-system]" caption="fuel-system" numFmtId="0" hierarchy="17" level="1">
      <sharedItems count="8">
        <s v="1BBL"/>
        <s v="2BBL"/>
        <s v="4BBL"/>
        <s v="IDI"/>
        <s v="MFI"/>
        <s v="MPFI"/>
        <s v="SPDI"/>
        <s v="SPFI"/>
      </sharedItems>
    </cacheField>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3"/>
      </fieldsUsage>
    </cacheHierarchy>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fieldsUsage count="2">
        <fieldUsage x="-1"/>
        <fieldUsage x="0"/>
      </fieldsUsage>
    </cacheHierarchy>
    <cacheHierarchy uniqueName="[Table1_1].[drive-wheels]" caption="drive-wheels" attribute="1" defaultMemberUniqueName="[Table1_1].[drive-wheels].[All]" allUniqueName="[Table1_1].[drive-wheels].[All]" dimensionUniqueName="[Table1_1]" displayFolder="" count="2" memberValueDatatype="130" unbalanced="0"/>
    <cacheHierarchy uniqueName="[Table1_1].[engine-location]" caption="engine-location" attribute="1" defaultMemberUniqueName="[Table1_1].[engine-location].[All]" allUniqueName="[Table1_1].[engine-location].[All]" dimensionUniqueName="[Table1_1]" displayFolder="" count="0"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2" memberValueDatatype="130" unbalanced="0">
      <fieldsUsage count="2">
        <fieldUsage x="-1"/>
        <fieldUsage x="2"/>
      </fieldsUsage>
    </cacheHierarchy>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cacheHierarchy uniqueName="[Measures].[Average peak rpm]" caption="Average peak rpm" measure="1" displayFolder="" measureGroup="Table1_1" count="0"/>
    <cacheHierarchy uniqueName="[Measures].[All cares]" caption="All cares" measure="1" displayFolder="" measureGroup="Table1_1" count="0" oneField="1">
      <fieldsUsage count="1">
        <fieldUsage x="1"/>
      </fieldsUsage>
    </cacheHierarchy>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1111108" createdVersion="5" refreshedVersion="8" minRefreshableVersion="3" recordCount="0" supportSubquery="1" supportAdvancedDrill="1" xr:uid="{0B6A0011-913A-48EF-A606-4B10B650E8F8}">
  <cacheSource type="external" connectionId="2"/>
  <cacheFields count="2">
    <cacheField name="[Measures].[All cares]" caption="All cares" numFmtId="0" hierarchy="28" level="32767"/>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1"/>
      </fieldsUsage>
    </cacheHierarchy>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cacheHierarchy uniqueName="[Table1_1].[drive-wheels]" caption="drive-wheels" attribute="1" defaultMemberUniqueName="[Table1_1].[drive-wheels].[All]" allUniqueName="[Table1_1].[drive-wheels].[All]" dimensionUniqueName="[Table1_1]" displayFolder="" count="2" memberValueDatatype="130" unbalanced="0"/>
    <cacheHierarchy uniqueName="[Table1_1].[engine-location]" caption="engine-location" attribute="1" defaultMemberUniqueName="[Table1_1].[engine-location].[All]" allUniqueName="[Table1_1].[engine-location].[All]" dimensionUniqueName="[Table1_1]" displayFolder="" count="0"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2" memberValueDatatype="130" unbalanced="0"/>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cacheHierarchy uniqueName="[Measures].[Average peak rpm]" caption="Average peak rpm" measure="1" displayFolder="" measureGroup="Table1_1" count="0"/>
    <cacheHierarchy uniqueName="[Measures].[All cares]" caption="All cares" measure="1" displayFolder="" measureGroup="Table1_1" count="0" oneField="1">
      <fieldsUsage count="1">
        <fieldUsage x="0"/>
      </fieldsUsage>
    </cacheHierarchy>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1342592" createdVersion="5" refreshedVersion="8" minRefreshableVersion="3" recordCount="0" supportSubquery="1" supportAdvancedDrill="1" xr:uid="{17C0A8E8-EF30-4B74-BFDE-14ECB393EA60}">
  <cacheSource type="external" connectionId="2"/>
  <cacheFields count="2">
    <cacheField name="[Measures].[Average Horsepower]" caption="Average Horsepower" numFmtId="0" hierarchy="29" level="32767"/>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1"/>
      </fieldsUsage>
    </cacheHierarchy>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cacheHierarchy uniqueName="[Table1_1].[drive-wheels]" caption="drive-wheels" attribute="1" defaultMemberUniqueName="[Table1_1].[drive-wheels].[All]" allUniqueName="[Table1_1].[drive-wheels].[All]" dimensionUniqueName="[Table1_1]" displayFolder="" count="2" memberValueDatatype="130" unbalanced="0"/>
    <cacheHierarchy uniqueName="[Table1_1].[engine-location]" caption="engine-location" attribute="1" defaultMemberUniqueName="[Table1_1].[engine-location].[All]" allUniqueName="[Table1_1].[engine-location].[All]" dimensionUniqueName="[Table1_1]" displayFolder="" count="0"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2" memberValueDatatype="130" unbalanced="0"/>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cacheHierarchy uniqueName="[Measures].[Average peak rpm]" caption="Average peak rpm" measure="1" displayFolder="" measureGroup="Table1_1" count="0"/>
    <cacheHierarchy uniqueName="[Measures].[All cares]" caption="All cares" measure="1" displayFolder="" measureGroup="Table1_1" count="0"/>
    <cacheHierarchy uniqueName="[Measures].[Average Horsepower]" caption="Average Horsepower" measure="1" displayFolder="" measureGroup="Table1_1" count="0" oneField="1">
      <fieldsUsage count="1">
        <fieldUsage x="0"/>
      </fieldsUsage>
    </cacheHierarchy>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1458331" createdVersion="5" refreshedVersion="8" minRefreshableVersion="3" recordCount="0" supportSubquery="1" supportAdvancedDrill="1" xr:uid="{C5111E64-44A8-46E7-A7CB-03670DD8DF28}">
  <cacheSource type="external" connectionId="2"/>
  <cacheFields count="2">
    <cacheField name="[Measures].[Average peak rpm]" caption="Average peak rpm" numFmtId="0" hierarchy="27" level="32767"/>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1"/>
      </fieldsUsage>
    </cacheHierarchy>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cacheHierarchy uniqueName="[Table1_1].[drive-wheels]" caption="drive-wheels" attribute="1" defaultMemberUniqueName="[Table1_1].[drive-wheels].[All]" allUniqueName="[Table1_1].[drive-wheels].[All]" dimensionUniqueName="[Table1_1]" displayFolder="" count="2" memberValueDatatype="130" unbalanced="0"/>
    <cacheHierarchy uniqueName="[Table1_1].[engine-location]" caption="engine-location" attribute="1" defaultMemberUniqueName="[Table1_1].[engine-location].[All]" allUniqueName="[Table1_1].[engine-location].[All]" dimensionUniqueName="[Table1_1]" displayFolder="" count="0"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2" memberValueDatatype="130" unbalanced="0"/>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cacheHierarchy uniqueName="[Measures].[Average peak rpm]" caption="Average peak rpm" measure="1" displayFolder="" measureGroup="Table1_1" count="0" oneField="1">
      <fieldsUsage count="1">
        <fieldUsage x="0"/>
      </fieldsUsage>
    </cacheHierarchy>
    <cacheHierarchy uniqueName="[Measures].[All cares]" caption="All cares" measure="1" displayFolder="" measureGroup="Table1_1" count="0"/>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1689815" createdVersion="5" refreshedVersion="8" minRefreshableVersion="3" recordCount="0" supportSubquery="1" supportAdvancedDrill="1" xr:uid="{EBAB616D-158D-484C-B13B-1A42A46629EB}">
  <cacheSource type="external" connectionId="2"/>
  <cacheFields count="2">
    <cacheField name="[Measures].[Average Price]" caption="Average Price" numFmtId="0" hierarchy="26" level="32767"/>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1"/>
      </fieldsUsage>
    </cacheHierarchy>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cacheHierarchy uniqueName="[Table1_1].[drive-wheels]" caption="drive-wheels" attribute="1" defaultMemberUniqueName="[Table1_1].[drive-wheels].[All]" allUniqueName="[Table1_1].[drive-wheels].[All]" dimensionUniqueName="[Table1_1]" displayFolder="" count="2" memberValueDatatype="130" unbalanced="0"/>
    <cacheHierarchy uniqueName="[Table1_1].[engine-location]" caption="engine-location" attribute="1" defaultMemberUniqueName="[Table1_1].[engine-location].[All]" allUniqueName="[Table1_1].[engine-location].[All]" dimensionUniqueName="[Table1_1]" displayFolder="" count="0"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2" memberValueDatatype="130" unbalanced="0"/>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oneField="1">
      <fieldsUsage count="1">
        <fieldUsage x="0"/>
      </fieldsUsage>
    </cacheHierarchy>
    <cacheHierarchy uniqueName="[Measures].[Average peak rpm]" caption="Average peak rpm" measure="1" displayFolder="" measureGroup="Table1_1" count="0"/>
    <cacheHierarchy uniqueName="[Measures].[All cares]" caption="All cares" measure="1" displayFolder="" measureGroup="Table1_1" count="0"/>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2037039" createdVersion="5" refreshedVersion="8" minRefreshableVersion="3" recordCount="0" supportSubquery="1" supportAdvancedDrill="1" xr:uid="{217328B2-2316-423A-8415-F93FD859C562}">
  <cacheSource type="external" connectionId="2"/>
  <cacheFields count="3">
    <cacheField name="[Table1_1].[engine-type].[engine-type]" caption="engine-type" numFmtId="0" hierarchy="14" level="1">
      <sharedItems count="7">
        <s v="DOHC"/>
        <s v="DOHCV"/>
        <s v="L"/>
        <s v="OHC"/>
        <s v="OHCF"/>
        <s v="OHCV"/>
        <s v="ROTOR"/>
      </sharedItems>
    </cacheField>
    <cacheField name="[Measures].[Average Price]" caption="Average Price" numFmtId="0" hierarchy="26" level="32767"/>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2"/>
      </fieldsUsage>
    </cacheHierarchy>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cacheHierarchy uniqueName="[Table1_1].[drive-wheels]" caption="drive-wheels" attribute="1" defaultMemberUniqueName="[Table1_1].[drive-wheels].[All]" allUniqueName="[Table1_1].[drive-wheels].[All]" dimensionUniqueName="[Table1_1]" displayFolder="" count="2" memberValueDatatype="130" unbalanced="0"/>
    <cacheHierarchy uniqueName="[Table1_1].[engine-location]" caption="engine-location" attribute="1" defaultMemberUniqueName="[Table1_1].[engine-location].[All]" allUniqueName="[Table1_1].[engine-location].[All]" dimensionUniqueName="[Table1_1]" displayFolder="" count="0"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fieldsUsage count="2">
        <fieldUsage x="-1"/>
        <fieldUsage x="0"/>
      </fieldsUsage>
    </cacheHierarchy>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2" memberValueDatatype="130" unbalanced="0"/>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oneField="1">
      <fieldsUsage count="1">
        <fieldUsage x="1"/>
      </fieldsUsage>
    </cacheHierarchy>
    <cacheHierarchy uniqueName="[Measures].[Average peak rpm]" caption="Average peak rpm" measure="1" displayFolder="" measureGroup="Table1_1" count="0"/>
    <cacheHierarchy uniqueName="[Measures].[All cares]" caption="All cares" measure="1" displayFolder="" measureGroup="Table1_1" count="0"/>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c" refreshedDate="45780.567412384262" createdVersion="5" refreshedVersion="8" minRefreshableVersion="3" recordCount="0" supportSubquery="1" supportAdvancedDrill="1" xr:uid="{EB25B995-F03C-4371-83A6-5716F4FC2A0E}">
  <cacheSource type="external" connectionId="2"/>
  <cacheFields count="4">
    <cacheField name="[Table1_1].[engine-type].[engine-type]" caption="engine-type" numFmtId="0" hierarchy="14" level="1">
      <sharedItems count="7">
        <s v="DOHC"/>
        <s v="DOHCV"/>
        <s v="L"/>
        <s v="OHC"/>
        <s v="OHCF"/>
        <s v="OHCV"/>
        <s v="ROTOR"/>
      </sharedItems>
    </cacheField>
    <cacheField name="[Measures].[Average Price]" caption="Average Price" numFmtId="0" hierarchy="26" level="32767"/>
    <cacheField name="[Table1_1].[drive-wheels].[drive-wheels]" caption="drive-wheels" numFmtId="0" hierarchy="7" level="1">
      <sharedItems count="3">
        <s v="4WD"/>
        <s v="FWD"/>
        <s v="RWD"/>
      </sharedItems>
    </cacheField>
    <cacheField name="[Table1_1].[fuel-type].[fuel-type]" caption="fuel-type" numFmtId="0" hierarchy="3" level="1">
      <sharedItems containsSemiMixedTypes="0" containsNonDate="0" containsString="0"/>
    </cacheField>
  </cacheFields>
  <cacheHierarchies count="32">
    <cacheHierarchy uniqueName="[Table1_1].[symboling]" caption="symboling" attribute="1" defaultMemberUniqueName="[Table1_1].[symboling].[All]" allUniqueName="[Table1_1].[symboling].[All]" dimensionUniqueName="[Table1_1]" displayFolder="" count="0" memberValueDatatype="20" unbalanced="0"/>
    <cacheHierarchy uniqueName="[Table1_1].[normalized-losses]" caption="normalized-losses" attribute="1" defaultMemberUniqueName="[Table1_1].[normalized-losses].[All]" allUniqueName="[Table1_1].[normalized-losses].[All]" dimensionUniqueName="[Table1_1]" displayFolder="" count="0" memberValueDatatype="130" unbalanced="0"/>
    <cacheHierarchy uniqueName="[Table1_1].[make]" caption="make" attribute="1" defaultMemberUniqueName="[Table1_1].[make].[All]" allUniqueName="[Table1_1].[make].[All]" dimensionUniqueName="[Table1_1]" displayFolder="" count="0" memberValueDatatype="130" unbalanced="0"/>
    <cacheHierarchy uniqueName="[Table1_1].[fuel-type]" caption="fuel-type" attribute="1" defaultMemberUniqueName="[Table1_1].[fuel-type].[All]" allUniqueName="[Table1_1].[fuel-type].[All]" dimensionUniqueName="[Table1_1]" displayFolder="" count="2" memberValueDatatype="130" unbalanced="0">
      <fieldsUsage count="2">
        <fieldUsage x="-1"/>
        <fieldUsage x="3"/>
      </fieldsUsage>
    </cacheHierarchy>
    <cacheHierarchy uniqueName="[Table1_1].[aspiration]" caption="aspiration" attribute="1" defaultMemberUniqueName="[Table1_1].[aspiration].[All]" allUniqueName="[Table1_1].[aspiration].[All]" dimensionUniqueName="[Table1_1]" displayFolder="" count="0" memberValueDatatype="130" unbalanced="0"/>
    <cacheHierarchy uniqueName="[Table1_1].[num-of-doors]" caption="num-of-doors" attribute="1" defaultMemberUniqueName="[Table1_1].[num-of-doors].[All]" allUniqueName="[Table1_1].[num-of-doors].[All]" dimensionUniqueName="[Table1_1]" displayFolder="" count="0" memberValueDatatype="130" unbalanced="0"/>
    <cacheHierarchy uniqueName="[Table1_1].[body-style]" caption="body-style" attribute="1" defaultMemberUniqueName="[Table1_1].[body-style].[All]" allUniqueName="[Table1_1].[body-style].[All]" dimensionUniqueName="[Table1_1]" displayFolder="" count="2" memberValueDatatype="130" unbalanced="0"/>
    <cacheHierarchy uniqueName="[Table1_1].[drive-wheels]" caption="drive-wheels" attribute="1" defaultMemberUniqueName="[Table1_1].[drive-wheels].[All]" allUniqueName="[Table1_1].[drive-wheels].[All]" dimensionUniqueName="[Table1_1]" displayFolder="" count="2" memberValueDatatype="130" unbalanced="0">
      <fieldsUsage count="2">
        <fieldUsage x="-1"/>
        <fieldUsage x="2"/>
      </fieldsUsage>
    </cacheHierarchy>
    <cacheHierarchy uniqueName="[Table1_1].[engine-location]" caption="engine-location" attribute="1" defaultMemberUniqueName="[Table1_1].[engine-location].[All]" allUniqueName="[Table1_1].[engine-location].[All]" dimensionUniqueName="[Table1_1]" displayFolder="" count="2" memberValueDatatype="130" unbalanced="0"/>
    <cacheHierarchy uniqueName="[Table1_1].[wheel-base]" caption="wheel-base" attribute="1" defaultMemberUniqueName="[Table1_1].[wheel-base].[All]" allUniqueName="[Table1_1].[wheel-base].[All]" dimensionUniqueName="[Table1_1]" displayFolder="" count="0" memberValueDatatype="5" unbalanced="0"/>
    <cacheHierarchy uniqueName="[Table1_1].[length]" caption="length" attribute="1" defaultMemberUniqueName="[Table1_1].[length].[All]" allUniqueName="[Table1_1].[length].[All]" dimensionUniqueName="[Table1_1]" displayFolder="" count="0" memberValueDatatype="5" unbalanced="0"/>
    <cacheHierarchy uniqueName="[Table1_1].[width]" caption="width" attribute="1" defaultMemberUniqueName="[Table1_1].[width].[All]" allUniqueName="[Table1_1].[width].[All]" dimensionUniqueName="[Table1_1]" displayFolder="" count="0" memberValueDatatype="5" unbalanced="0"/>
    <cacheHierarchy uniqueName="[Table1_1].[height]" caption="height" attribute="1" defaultMemberUniqueName="[Table1_1].[height].[All]" allUniqueName="[Table1_1].[height].[All]" dimensionUniqueName="[Table1_1]" displayFolder="" count="0" memberValueDatatype="5" unbalanced="0"/>
    <cacheHierarchy uniqueName="[Table1_1].[curb-weight]" caption="curb-weight" attribute="1" defaultMemberUniqueName="[Table1_1].[curb-weight].[All]" allUniqueName="[Table1_1].[curb-weight].[All]" dimensionUniqueName="[Table1_1]" displayFolder="" count="0" memberValueDatatype="20" unbalanced="0"/>
    <cacheHierarchy uniqueName="[Table1_1].[engine-type]" caption="engine-type" attribute="1" defaultMemberUniqueName="[Table1_1].[engine-type].[All]" allUniqueName="[Table1_1].[engine-type].[All]" dimensionUniqueName="[Table1_1]" displayFolder="" count="2" memberValueDatatype="130" unbalanced="0">
      <fieldsUsage count="2">
        <fieldUsage x="-1"/>
        <fieldUsage x="0"/>
      </fieldsUsage>
    </cacheHierarchy>
    <cacheHierarchy uniqueName="[Table1_1].[num-of-cylinders]" caption="num-of-cylinders" attribute="1" defaultMemberUniqueName="[Table1_1].[num-of-cylinders].[All]" allUniqueName="[Table1_1].[num-of-cylinders].[All]" dimensionUniqueName="[Table1_1]" displayFolder="" count="0" memberValueDatatype="130" unbalanced="0"/>
    <cacheHierarchy uniqueName="[Table1_1].[engine-size]" caption="engine-size" attribute="1" defaultMemberUniqueName="[Table1_1].[engine-size].[All]" allUniqueName="[Table1_1].[engine-size].[All]" dimensionUniqueName="[Table1_1]" displayFolder="" count="0" memberValueDatatype="20" unbalanced="0"/>
    <cacheHierarchy uniqueName="[Table1_1].[fuel-system]" caption="fuel-system" attribute="1" defaultMemberUniqueName="[Table1_1].[fuel-system].[All]" allUniqueName="[Table1_1].[fuel-system].[All]" dimensionUniqueName="[Table1_1]" displayFolder="" count="2" memberValueDatatype="130" unbalanced="0"/>
    <cacheHierarchy uniqueName="[Table1_1].[bore]" caption="bore" attribute="1" defaultMemberUniqueName="[Table1_1].[bore].[All]" allUniqueName="[Table1_1].[bore].[All]" dimensionUniqueName="[Table1_1]" displayFolder="" count="0" memberValueDatatype="5" unbalanced="0"/>
    <cacheHierarchy uniqueName="[Table1_1].[stroke]" caption="stroke" attribute="1" defaultMemberUniqueName="[Table1_1].[stroke].[All]" allUniqueName="[Table1_1].[stroke].[All]" dimensionUniqueName="[Table1_1]" displayFolder="" count="0" memberValueDatatype="5" unbalanced="0"/>
    <cacheHierarchy uniqueName="[Table1_1].[compression-ratio]" caption="compression-ratio" attribute="1" defaultMemberUniqueName="[Table1_1].[compression-ratio].[All]" allUniqueName="[Table1_1].[compression-ratio].[All]" dimensionUniqueName="[Table1_1]" displayFolder="" count="0" memberValueDatatype="5" unbalanced="0"/>
    <cacheHierarchy uniqueName="[Table1_1].[horsepower]" caption="horsepower" attribute="1" defaultMemberUniqueName="[Table1_1].[horsepower].[All]" allUniqueName="[Table1_1].[horsepower].[All]" dimensionUniqueName="[Table1_1]" displayFolder="" count="0" memberValueDatatype="20" unbalanced="0"/>
    <cacheHierarchy uniqueName="[Table1_1].[peak-rpm]" caption="peak-rpm" attribute="1" defaultMemberUniqueName="[Table1_1].[peak-rpm].[All]" allUniqueName="[Table1_1].[peak-rpm].[All]" dimensionUniqueName="[Table1_1]" displayFolder="" count="0" memberValueDatatype="20" unbalanced="0"/>
    <cacheHierarchy uniqueName="[Table1_1].[city-mpg]" caption="city-mpg" attribute="1" defaultMemberUniqueName="[Table1_1].[city-mpg].[All]" allUniqueName="[Table1_1].[city-mpg].[All]" dimensionUniqueName="[Table1_1]" displayFolder="" count="0" memberValueDatatype="20" unbalanced="0"/>
    <cacheHierarchy uniqueName="[Table1_1].[highway-mpg]" caption="highway-mpg" attribute="1" defaultMemberUniqueName="[Table1_1].[highway-mpg].[All]" allUniqueName="[Table1_1].[highway-mpg].[All]" dimensionUniqueName="[Table1_1]" displayFolder="" count="0" memberValueDatatype="20" unbalanced="0"/>
    <cacheHierarchy uniqueName="[Table1_1].[price]" caption="price" attribute="1" defaultMemberUniqueName="[Table1_1].[price].[All]" allUniqueName="[Table1_1].[price].[All]" dimensionUniqueName="[Table1_1]" displayFolder="" count="0" memberValueDatatype="20" unbalanced="0"/>
    <cacheHierarchy uniqueName="[Measures].[Average Price]" caption="Average Price" measure="1" displayFolder="" measureGroup="Table1_1" count="0" oneField="1">
      <fieldsUsage count="1">
        <fieldUsage x="1"/>
      </fieldsUsage>
    </cacheHierarchy>
    <cacheHierarchy uniqueName="[Measures].[Average peak rpm]" caption="Average peak rpm" measure="1" displayFolder="" measureGroup="Table1_1" count="0"/>
    <cacheHierarchy uniqueName="[Measures].[All cares]" caption="All cares" measure="1" displayFolder="" measureGroup="Table1_1" count="0"/>
    <cacheHierarchy uniqueName="[Measures].[Average Horsepower]" caption="Average Horsepower"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944C4-6DC1-4157-96A9-DFB9A0076923}" name="PivotTable9" cacheId="760" applyNumberFormats="0" applyBorderFormats="0" applyFontFormats="0" applyPatternFormats="0" applyAlignmentFormats="0" applyWidthHeightFormats="1" dataCaption="Values" tag="bac5edbb-7831-4eef-891a-65f65f35099f" updatedVersion="8" minRefreshableVersion="3" useAutoFormatting="1" subtotalHiddenItems="1" itemPrintTitles="1" createdVersion="5" indent="0" multipleFieldFilters="0" chartFormat="25">
  <location ref="B76:C80" firstHeaderRow="1" firstDataRow="1" firstDataCol="1"/>
  <pivotFields count="4">
    <pivotField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4">
    <i>
      <x/>
    </i>
    <i>
      <x v="1"/>
    </i>
    <i>
      <x v="2"/>
    </i>
    <i t="grand">
      <x/>
    </i>
  </rowItems>
  <colItems count="1">
    <i/>
  </colItems>
  <dataFields count="1">
    <dataField fld="1" subtotal="count" baseField="0" baseItem="0"/>
  </dataFields>
  <chartFormats count="4">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AC49B5-6C54-49D7-866A-198D50714613}" name="PivotTable8" cacheId="757" applyNumberFormats="0" applyBorderFormats="0" applyFontFormats="0" applyPatternFormats="0" applyAlignmentFormats="0" applyWidthHeightFormats="1" dataCaption="Values" tag="f85c4742-e9e7-4387-8ce7-ec27bd02eb91" updatedVersion="8" minRefreshableVersion="3" useAutoFormatting="1" subtotalHiddenItems="1" itemPrintTitles="1" createdVersion="5" indent="0" multipleFieldFilters="0" chartFormat="21">
  <location ref="B60:C68" firstHeaderRow="1" firstDataRow="1" firstDataCol="1"/>
  <pivotFields count="3">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8">
    <i>
      <x v="3"/>
    </i>
    <i>
      <x v="4"/>
    </i>
    <i>
      <x v="1"/>
    </i>
    <i>
      <x v="6"/>
    </i>
    <i>
      <x v="2"/>
    </i>
    <i>
      <x/>
    </i>
    <i>
      <x v="5"/>
    </i>
    <i t="grand">
      <x/>
    </i>
  </rowItems>
  <colItems count="1">
    <i/>
  </colItems>
  <dataFields count="1">
    <dataField fld="1" subtotal="count" baseField="0" baseItem="0"/>
  </dataFields>
  <chartFormats count="2">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F54F1-8427-42A7-8024-B0E0100A2B5B}" name="PivotTable7" cacheId="754" applyNumberFormats="0" applyBorderFormats="0" applyFontFormats="0" applyPatternFormats="0" applyAlignmentFormats="0" applyWidthHeightFormats="1" dataCaption="Values" tag="eecf0467-a773-47b5-b37c-a785b8b194c1" updatedVersion="8" minRefreshableVersion="3" useAutoFormatting="1" subtotalHiddenItems="1" itemPrintTitles="1" createdVersion="5" indent="0" multipleFieldFilters="0" chartFormat="14">
  <location ref="H50:H5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0565F7-56C1-4034-B202-47ED4A9B6501}" name="PivotTable6" cacheId="751" applyNumberFormats="0" applyBorderFormats="0" applyFontFormats="0" applyPatternFormats="0" applyAlignmentFormats="0" applyWidthHeightFormats="1" dataCaption="Values" tag="9516e2e0-6274-49a3-9d2b-e123f75e2dbb" updatedVersion="8" minRefreshableVersion="3" useAutoFormatting="1" subtotalHiddenItems="1" itemPrintTitles="1" createdVersion="5" indent="0" multipleFieldFilters="0" chartFormat="14">
  <location ref="F50:F5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699BA8-F6D1-42F9-93D2-BCD2EF35E033}" name="PivotTable5" cacheId="748" applyNumberFormats="0" applyBorderFormats="0" applyFontFormats="0" applyPatternFormats="0" applyAlignmentFormats="0" applyWidthHeightFormats="1" dataCaption="Values" tag="2688c428-3ec3-4de1-a359-9d36f7723bf2" updatedVersion="8" minRefreshableVersion="3" useAutoFormatting="1" subtotalHiddenItems="1" itemPrintTitles="1" createdVersion="5" indent="0" multipleFieldFilters="0" chartFormat="14">
  <location ref="D50:D5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C80B75-3B48-4CB5-BE7C-4D01463065E1}" name="PivotTable4" cacheId="745" applyNumberFormats="0" applyBorderFormats="0" applyFontFormats="0" applyPatternFormats="0" applyAlignmentFormats="0" applyWidthHeightFormats="1" dataCaption="Values" tag="9b40d036-19ae-4f7e-a339-3359354522b4" updatedVersion="8" minRefreshableVersion="3" useAutoFormatting="1" subtotalHiddenItems="1" itemPrintTitles="1" createdVersion="5" indent="0" multipleFieldFilters="0" chartFormat="14">
  <location ref="B50:B5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946F8A-8941-49D8-9F86-12062C940AD6}" name="PivotTable3" cacheId="736" applyNumberFormats="0" applyBorderFormats="0" applyFontFormats="0" applyPatternFormats="0" applyAlignmentFormats="0" applyWidthHeightFormats="1" dataCaption="Values" tag="12bbec4b-3c9d-4f8a-8cf8-a45b7425f2ce" updatedVersion="8" minRefreshableVersion="3" useAutoFormatting="1" subtotalHiddenItems="1" itemPrintTitles="1" createdVersion="5" indent="0" multipleFieldFilters="0" chartFormat="15">
  <location ref="B34:C38" firstHeaderRow="1" firstDataRow="1" firstDataCol="1"/>
  <pivotFields count="5">
    <pivotField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4">
        <item x="0"/>
        <item x="1"/>
        <item x="2"/>
        <item t="default"/>
      </items>
    </pivotField>
    <pivotField allDrilled="1" showAll="0" dataSourceSort="1" defaultAttributeDrillState="1"/>
  </pivotFields>
  <rowFields count="1">
    <field x="3"/>
  </rowFields>
  <rowItems count="4">
    <i>
      <x/>
    </i>
    <i>
      <x v="1"/>
    </i>
    <i>
      <x v="2"/>
    </i>
    <i t="grand">
      <x/>
    </i>
  </rowItems>
  <colItems count="1">
    <i/>
  </colItems>
  <dataFields count="1">
    <dataField fld="1" subtotal="count"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2"/>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0" format="3">
      <pivotArea type="data" outline="0" fieldPosition="0">
        <references count="2">
          <reference field="4294967294" count="1" selected="0">
            <x v="0"/>
          </reference>
          <reference field="3"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3" count="1" selected="0">
            <x v="0"/>
          </reference>
        </references>
      </pivotArea>
    </chartFormat>
    <chartFormat chart="13" format="10">
      <pivotArea type="data" outline="0" fieldPosition="0">
        <references count="2">
          <reference field="4294967294" count="1" selected="0">
            <x v="0"/>
          </reference>
          <reference field="3" count="1" selected="0">
            <x v="1"/>
          </reference>
        </references>
      </pivotArea>
    </chartFormat>
    <chartFormat chart="13" format="11">
      <pivotArea type="data" outline="0" fieldPosition="0">
        <references count="2">
          <reference field="4294967294" count="1" selected="0">
            <x v="0"/>
          </reference>
          <reference field="3" count="1" selected="0">
            <x v="2"/>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762006-7FED-45A0-800B-FA525A7FECF3}" name="PivotTable2" cacheId="742" applyNumberFormats="0" applyBorderFormats="0" applyFontFormats="0" applyPatternFormats="0" applyAlignmentFormats="0" applyWidthHeightFormats="1" dataCaption="Values" tag="f55ab543-1126-4095-8218-a70cd72085cf" updatedVersion="8" minRefreshableVersion="3" useAutoFormatting="1" subtotalHiddenItems="1" itemPrintTitles="1" createdVersion="5" indent="0" multipleFieldFilters="0" chartFormat="11">
  <location ref="B16:C25" firstHeaderRow="1" firstDataRow="1" firstDataCol="1"/>
  <pivotFields count="4">
    <pivotField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9">
    <i>
      <x v="4"/>
    </i>
    <i>
      <x v="7"/>
    </i>
    <i>
      <x v="2"/>
    </i>
    <i>
      <x v="6"/>
    </i>
    <i>
      <x/>
    </i>
    <i>
      <x v="3"/>
    </i>
    <i>
      <x v="1"/>
    </i>
    <i>
      <x v="5"/>
    </i>
    <i t="grand">
      <x/>
    </i>
  </rowItems>
  <colItems count="1">
    <i/>
  </colItems>
  <dataFields count="1">
    <dataField fld="1" subtotal="count"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B10C50-4BCD-46E4-BDC5-5C294FE3205C}" name="PivotTable1" cacheId="739" applyNumberFormats="0" applyBorderFormats="0" applyFontFormats="0" applyPatternFormats="0" applyAlignmentFormats="0" applyWidthHeightFormats="1" dataCaption="Values" tag="cf97c35a-50cc-43f1-b010-4ec230975490" updatedVersion="8" minRefreshableVersion="3" useAutoFormatting="1" itemPrintTitles="1" createdVersion="5" indent="0" multipleFieldFilters="0" chartFormat="10">
  <location ref="B3:C9" firstHeaderRow="1" firstDataRow="1" firstDataCol="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2"/>
    </i>
    <i>
      <x v="4"/>
    </i>
    <i>
      <x v="1"/>
    </i>
    <i>
      <x/>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E4BD70-A41E-433B-AA73-BA469BAD2099}" autoFormatId="16" applyNumberFormats="0" applyBorderFormats="0" applyFontFormats="0" applyPatternFormats="0" applyAlignmentFormats="0" applyWidthHeightFormats="0">
  <queryTableRefresh nextId="29">
    <queryTableFields count="26">
      <queryTableField id="1" name="symboling" tableColumnId="1"/>
      <queryTableField id="2" name="normalized-losses" tableColumnId="2"/>
      <queryTableField id="3" name="make" tableColumnId="3"/>
      <queryTableField id="4" name="fuel-type" tableColumnId="4"/>
      <queryTableField id="5" name="aspiration" tableColumnId="5"/>
      <queryTableField id="6" name="num-of-doors" tableColumnId="6"/>
      <queryTableField id="7" name="body-style" tableColumnId="7"/>
      <queryTableField id="8" name="drive-wheels" tableColumnId="8"/>
      <queryTableField id="9" name="engine-location" tableColumnId="9"/>
      <queryTableField id="10" name="wheel-base" tableColumnId="10"/>
      <queryTableField id="11" name="length" tableColumnId="11"/>
      <queryTableField id="12" name="width" tableColumnId="12"/>
      <queryTableField id="13" name="height" tableColumnId="13"/>
      <queryTableField id="14" name="curb-weight" tableColumnId="14"/>
      <queryTableField id="15" name="engine-type" tableColumnId="15"/>
      <queryTableField id="16" name="num-of-cylinders" tableColumnId="16"/>
      <queryTableField id="17" name="engine-size" tableColumnId="17"/>
      <queryTableField id="18" name="fuel-system" tableColumnId="18"/>
      <queryTableField id="19" name="bore" tableColumnId="19"/>
      <queryTableField id="20" name="stroke" tableColumnId="20"/>
      <queryTableField id="21" name="compression-ratio" tableColumnId="21"/>
      <queryTableField id="22" name="horsepower" tableColumnId="22"/>
      <queryTableField id="23" name="peak-rpm" tableColumnId="23"/>
      <queryTableField id="24" name="city-mpg" tableColumnId="24"/>
      <queryTableField id="25" name="highway-mpg" tableColumnId="25"/>
      <queryTableField id="26" name="price"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_style" xr10:uid="{3DAD35A7-5513-4D2F-B57B-73D1ACFC0AD7}" sourceName="[Table1_1].[body-style]">
  <pivotTables>
    <pivotTable tabId="4" name="PivotTable3"/>
    <pivotTable tabId="4" name="PivotTable1"/>
    <pivotTable tabId="4" name="PivotTable2"/>
    <pivotTable tabId="4" name="PivotTable4"/>
    <pivotTable tabId="4" name="PivotTable5"/>
    <pivotTable tabId="4" name="PivotTable6"/>
    <pivotTable tabId="4" name="PivotTable7"/>
    <pivotTable tabId="4" name="PivotTable8"/>
    <pivotTable tabId="4" name="PivotTable9"/>
  </pivotTables>
  <data>
    <olap pivotCacheId="185809423">
      <levels count="2">
        <level uniqueName="[Table1_1].[body-style].[(All)]" sourceCaption="(All)" count="0"/>
        <level uniqueName="[Table1_1].[body-style].[body-style]" sourceCaption="body-style" count="5">
          <ranges>
            <range startItem="0">
              <i n="[Table1_1].[body-style].&amp;[Convertible]" c="Convertible"/>
              <i n="[Table1_1].[body-style].&amp;[Hardtop]" c="Hardtop"/>
              <i n="[Table1_1].[body-style].&amp;[Hatchback]" c="Hatchback"/>
              <i n="[Table1_1].[body-style].&amp;[Sedan]" c="Sedan"/>
              <i n="[Table1_1].[body-style].&amp;[Wagon]" c="Wagon"/>
            </range>
          </ranges>
        </level>
      </levels>
      <selections count="1">
        <selection n="[Table1_1].[body-styl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9EE6C8CE-7253-4A91-88E3-7F00B00896DC}" sourceName="[Table1_1].[fuel-type]">
  <pivotTables>
    <pivotTable tabId="4" name="PivotTable3"/>
    <pivotTable tabId="4" name="PivotTable1"/>
    <pivotTable tabId="4" name="PivotTable2"/>
    <pivotTable tabId="4" name="PivotTable4"/>
    <pivotTable tabId="4" name="PivotTable5"/>
    <pivotTable tabId="4" name="PivotTable6"/>
    <pivotTable tabId="4" name="PivotTable7"/>
    <pivotTable tabId="4" name="PivotTable8"/>
    <pivotTable tabId="4" name="PivotTable9"/>
  </pivotTables>
  <data>
    <olap pivotCacheId="185809423">
      <levels count="2">
        <level uniqueName="[Table1_1].[fuel-type].[(All)]" sourceCaption="(All)" count="0"/>
        <level uniqueName="[Table1_1].[fuel-type].[fuel-type]" sourceCaption="fuel-type" count="2">
          <ranges>
            <range startItem="0">
              <i n="[Table1_1].[fuel-type].&amp;[diesel]" c="diesel"/>
              <i n="[Table1_1].[fuel-type].&amp;[gas]" c="gas"/>
            </range>
          </ranges>
        </level>
      </levels>
      <selections count="1">
        <selection n="[Table1_1].[fuel-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_wheels" xr10:uid="{97A76011-5127-40DD-8AF8-DF2269B78D2A}" sourceName="[Table1_1].[drive-wheels]">
  <pivotTables>
    <pivotTable tabId="4" name="PivotTable3"/>
    <pivotTable tabId="4" name="PivotTable1"/>
    <pivotTable tabId="4" name="PivotTable2"/>
    <pivotTable tabId="4" name="PivotTable4"/>
    <pivotTable tabId="4" name="PivotTable5"/>
    <pivotTable tabId="4" name="PivotTable6"/>
    <pivotTable tabId="4" name="PivotTable7"/>
    <pivotTable tabId="4" name="PivotTable8"/>
    <pivotTable tabId="4" name="PivotTable9"/>
  </pivotTables>
  <data>
    <olap pivotCacheId="185809423">
      <levels count="2">
        <level uniqueName="[Table1_1].[drive-wheels].[(All)]" sourceCaption="(All)" count="0"/>
        <level uniqueName="[Table1_1].[drive-wheels].[drive-wheels]" sourceCaption="drive-wheels" count="3">
          <ranges>
            <range startItem="0">
              <i n="[Table1_1].[drive-wheels].&amp;[4WD]" c="4WD"/>
              <i n="[Table1_1].[drive-wheels].&amp;[FWD]" c="FWD"/>
              <i n="[Table1_1].[drive-wheels].&amp;[RWD]" c="RWD"/>
            </range>
          </ranges>
        </level>
      </levels>
      <selections count="1">
        <selection n="[Table1_1].[drive-wheel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_type" xr10:uid="{7B5B0C39-574E-4CA8-805C-3B968088B0B6}" sourceName="[Table1_1].[engine-type]">
  <pivotTables>
    <pivotTable tabId="4" name="PivotTable3"/>
    <pivotTable tabId="4" name="PivotTable1"/>
    <pivotTable tabId="4" name="PivotTable2"/>
    <pivotTable tabId="4" name="PivotTable4"/>
    <pivotTable tabId="4" name="PivotTable5"/>
    <pivotTable tabId="4" name="PivotTable6"/>
    <pivotTable tabId="4" name="PivotTable7"/>
    <pivotTable tabId="4" name="PivotTable8"/>
    <pivotTable tabId="4" name="PivotTable9"/>
  </pivotTables>
  <data>
    <olap pivotCacheId="185809423">
      <levels count="2">
        <level uniqueName="[Table1_1].[engine-type].[(All)]" sourceCaption="(All)" count="0"/>
        <level uniqueName="[Table1_1].[engine-type].[engine-type]" sourceCaption="engine-type" count="7">
          <ranges>
            <range startItem="0">
              <i n="[Table1_1].[engine-type].&amp;[DOHC]" c="DOHC"/>
              <i n="[Table1_1].[engine-type].&amp;[DOHCV]" c="DOHCV"/>
              <i n="[Table1_1].[engine-type].&amp;[L]" c="L"/>
              <i n="[Table1_1].[engine-type].&amp;[OHC]" c="OHC"/>
              <i n="[Table1_1].[engine-type].&amp;[OHCF]" c="OHCF"/>
              <i n="[Table1_1].[engine-type].&amp;[OHCV]" c="OHCV"/>
              <i n="[Table1_1].[engine-type].&amp;[ROTOR]" c="ROTOR"/>
            </range>
          </ranges>
        </level>
      </levels>
      <selections count="1">
        <selection n="[Table1_1].[engin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style" xr10:uid="{28A1760E-EEA2-4B1D-8BD8-CCDDB3B9D658}" cache="Slicer_body_style" caption="body-style" level="1" rowHeight="234950"/>
  <slicer name="fuel-type" xr10:uid="{2E725CC3-BADC-4B6E-9F06-1C430A8C151B}" cache="Slicer_fuel_type" caption="fuel-type" level="1" rowHeight="234950"/>
  <slicer name="drive-wheels" xr10:uid="{D27962D3-25BC-421E-AC04-0229C0E90FC9}" cache="Slicer_drive_wheels" caption="drive-wheels" level="1" rowHeight="234950"/>
  <slicer name="engine-type" xr10:uid="{846D0672-63F4-48FF-953B-9B616029CA1E}" cache="Slicer_engine_type" caption="engine-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style 1" xr10:uid="{5D170B0C-B048-45AE-8F0F-FD1E03214BE4}" cache="Slicer_body_style" caption="body-style" level="1" rowHeight="234950"/>
  <slicer name="fuel-type 1" xr10:uid="{B619C4DD-9B45-4DCD-AB78-EF46AA437C68}" cache="Slicer_fuel_type" caption="fuel-type" level="1" rowHeight="234950"/>
  <slicer name="drive-wheels 1" xr10:uid="{00D07CD3-8418-40A1-BE3A-609D5692C110}" cache="Slicer_drive_wheels" caption="drive-wheels" level="1" rowHeight="234950"/>
  <slicer name="engine-type 1" xr10:uid="{C09A2CAF-5FDC-41D0-8263-4DC6F23D229A}" cache="Slicer_engine_type" caption="engine-typ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9DF690-FCC5-45BE-9E2B-51940888691A}" name="Table1_1" displayName="Table1_1" ref="A1:Z193" tableType="queryTable" totalsRowShown="0">
  <autoFilter ref="A1:Z193" xr:uid="{909DF690-FCC5-45BE-9E2B-51940888691A}"/>
  <tableColumns count="26">
    <tableColumn id="1" xr3:uid="{8AD1D2AA-FCF4-4E9E-BB7F-F1AD028C91C1}" uniqueName="1" name="symboling" queryTableFieldId="1"/>
    <tableColumn id="2" xr3:uid="{2F6C0021-97B6-44A5-AC71-8B50132592EA}" uniqueName="2" name="normalized-losses" queryTableFieldId="2" dataDxfId="49" totalsRowDxfId="24"/>
    <tableColumn id="3" xr3:uid="{28F9D92E-9CE9-4D5C-8BDE-B06183E4658A}" uniqueName="3" name="make" queryTableFieldId="3" dataDxfId="48" totalsRowDxfId="23"/>
    <tableColumn id="4" xr3:uid="{1718A1D6-4826-455A-981D-98A783617A8F}" uniqueName="4" name="fuel-type" queryTableFieldId="4" dataDxfId="47" totalsRowDxfId="22"/>
    <tableColumn id="5" xr3:uid="{D5F7B80A-51CE-4378-84C3-91BE7B42ECF5}" uniqueName="5" name="aspiration" queryTableFieldId="5" dataDxfId="46" totalsRowDxfId="21"/>
    <tableColumn id="6" xr3:uid="{6E8B0A33-5537-45B3-A0FF-C27115E2E7F0}" uniqueName="6" name="num-of-doors" queryTableFieldId="6" dataDxfId="45" totalsRowDxfId="20"/>
    <tableColumn id="7" xr3:uid="{ED707C12-40D6-4B67-BFCC-F01837B0278A}" uniqueName="7" name="body-style" queryTableFieldId="7" dataDxfId="44" totalsRowDxfId="19"/>
    <tableColumn id="8" xr3:uid="{0AB75F45-B2B5-4E99-8287-F02B2E4CA016}" uniqueName="8" name="drive-wheels" queryTableFieldId="8" dataDxfId="43" totalsRowDxfId="18"/>
    <tableColumn id="9" xr3:uid="{6EE9A112-D4DD-496D-ACF8-5083AD7A6F18}" uniqueName="9" name="engine-location" queryTableFieldId="9" dataDxfId="42" totalsRowDxfId="17"/>
    <tableColumn id="10" xr3:uid="{F1241D99-7D98-4407-9A3E-6C0A820738F9}" uniqueName="10" name="wheel-base" queryTableFieldId="10" dataDxfId="41" totalsRowDxfId="16"/>
    <tableColumn id="11" xr3:uid="{2A6FA301-546E-4034-8F41-ACE6D8FF14E0}" uniqueName="11" name="length" queryTableFieldId="11" dataDxfId="40" totalsRowDxfId="15"/>
    <tableColumn id="12" xr3:uid="{8F34EEFA-E7E4-4912-9961-CBA971BFEEBA}" uniqueName="12" name="width" queryTableFieldId="12" dataDxfId="39" totalsRowDxfId="14"/>
    <tableColumn id="13" xr3:uid="{710E2B35-634F-4033-86E1-B270049E99A6}" uniqueName="13" name="height" queryTableFieldId="13" dataDxfId="38" totalsRowDxfId="13"/>
    <tableColumn id="14" xr3:uid="{1D8EE53C-B368-4DA1-B4DD-84CD789F8D15}" uniqueName="14" name="curb-weight" queryTableFieldId="14" dataDxfId="37" totalsRowDxfId="12"/>
    <tableColumn id="15" xr3:uid="{DC912609-3D93-4E5C-8175-69EA153E3AA3}" uniqueName="15" name="engine-type" queryTableFieldId="15" dataDxfId="36" totalsRowDxfId="11"/>
    <tableColumn id="16" xr3:uid="{699CA079-7A3B-43AE-AD4F-A995F177D622}" uniqueName="16" name="num-of-cylinders" queryTableFieldId="16" dataDxfId="35" totalsRowDxfId="10"/>
    <tableColumn id="17" xr3:uid="{045089BE-03B3-4398-8F71-CA4B133A8974}" uniqueName="17" name="engine-size" queryTableFieldId="17" dataDxfId="34" totalsRowDxfId="9"/>
    <tableColumn id="18" xr3:uid="{4C4DEFF6-5FCA-4FD9-8AFA-C7CC84D37C87}" uniqueName="18" name="fuel-system" queryTableFieldId="18" dataDxfId="33" totalsRowDxfId="8"/>
    <tableColumn id="19" xr3:uid="{9A16334C-9360-4EDA-AFFA-B817EE5A62C8}" uniqueName="19" name="bore" queryTableFieldId="19" dataDxfId="32" totalsRowDxfId="7"/>
    <tableColumn id="20" xr3:uid="{B5D47FE2-404E-46D8-9D3C-208D1D3D367A}" uniqueName="20" name="stroke" queryTableFieldId="20" dataDxfId="31" totalsRowDxfId="6"/>
    <tableColumn id="21" xr3:uid="{C327B569-F146-40DE-8C86-FD486CED3CD1}" uniqueName="21" name="compression-ratio" queryTableFieldId="21" dataDxfId="30" totalsRowDxfId="5"/>
    <tableColumn id="22" xr3:uid="{D290DE04-4EF7-4992-8C31-6D0B8C0CF37D}" uniqueName="22" name="horsepower" queryTableFieldId="22" dataDxfId="29" totalsRowDxfId="4"/>
    <tableColumn id="23" xr3:uid="{C1623B1E-6157-4488-8E4E-D295238E36C6}" uniqueName="23" name="peak-rpm" queryTableFieldId="23" dataDxfId="28" totalsRowDxfId="3"/>
    <tableColumn id="24" xr3:uid="{2CA8C6A1-13E2-4CF3-B121-2AF4312E8285}" uniqueName="24" name="city-mpg" queryTableFieldId="24" dataDxfId="27" totalsRowDxfId="2"/>
    <tableColumn id="25" xr3:uid="{C0215EEA-D019-43EE-88BD-AA70FA3FBBF2}" uniqueName="25" name="highway-mpg" queryTableFieldId="25" dataDxfId="26" totalsRowDxfId="1"/>
    <tableColumn id="26" xr3:uid="{E57F626E-7AD2-4415-ABC4-243702700CCE}" uniqueName="26" name="price" queryTableFieldId="26" dataDxfId="25" totalsRow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60E1C2-6E76-4182-82F8-94FA907AC26B}" name="Table1" displayName="Table1" ref="A1:Z206" totalsRowShown="0" headerRowDxfId="52" headerRowBorderDxfId="51" tableBorderDxfId="50">
  <autoFilter ref="A1:Z206" xr:uid="{E160E1C2-6E76-4182-82F8-94FA907AC26B}"/>
  <tableColumns count="26">
    <tableColumn id="1" xr3:uid="{FC7EA1F2-74D6-4BA8-B00B-5B79241022BB}" name="symboling"/>
    <tableColumn id="2" xr3:uid="{B5C2486B-57A3-414F-A3A1-2060DB96E2F6}" name="normalized-losses"/>
    <tableColumn id="3" xr3:uid="{D46AA17D-9606-4BA2-A1BA-26350976FF8E}" name="make"/>
    <tableColumn id="4" xr3:uid="{6164F26B-0CCC-48B4-8D2E-47A522617488}" name="fuel-type"/>
    <tableColumn id="5" xr3:uid="{F1FDB9E1-8367-4DE9-9879-B4E7B44EC90F}" name="aspiration"/>
    <tableColumn id="6" xr3:uid="{5562E0E7-2D0D-40EA-AD70-C5320C313CF9}" name="num-of-doors"/>
    <tableColumn id="7" xr3:uid="{63DD3D60-E0E6-4900-BCF2-D0C03354CCCF}" name="body-style"/>
    <tableColumn id="8" xr3:uid="{4F98B861-0A6A-4DFA-8ED0-C62317A5D155}" name="drive-wheels"/>
    <tableColumn id="9" xr3:uid="{050FF99D-6B3D-46FC-AE8D-9A840B4FC1FE}" name="engine-location"/>
    <tableColumn id="10" xr3:uid="{BC3D4BAB-4CFD-4030-BC0E-B84F89DEBE33}" name="wheel-base"/>
    <tableColumn id="11" xr3:uid="{D541CB3D-1B41-4C05-9645-A6CC8CFEF38F}" name="length"/>
    <tableColumn id="12" xr3:uid="{BE47BF60-B88A-446E-8F2F-C49AAC27A3C7}" name="width"/>
    <tableColumn id="13" xr3:uid="{86F2E141-BFC5-4ED9-B7A7-C03C89911E89}" name="height"/>
    <tableColumn id="14" xr3:uid="{2B000821-F2F9-4B0D-B0B7-FD12E53ECA8F}" name="curb-weight"/>
    <tableColumn id="15" xr3:uid="{D95AFA27-1F61-4F79-B476-965507906AFF}" name="engine-type"/>
    <tableColumn id="16" xr3:uid="{E1955F8C-B332-415B-9E28-3214D86AE9E8}" name="num-of-cylinders"/>
    <tableColumn id="17" xr3:uid="{05E0626C-9D67-4B38-B9AE-0691DEBDE901}" name="engine-size"/>
    <tableColumn id="18" xr3:uid="{CA3F3C54-86D6-485A-BB31-5E727A4A6D0F}" name="fuel-system"/>
    <tableColumn id="19" xr3:uid="{698C374B-DF0B-4482-8C10-72EA2F18C5EA}" name="bore"/>
    <tableColumn id="20" xr3:uid="{C2CC84D0-3C3E-4568-A1AF-ED1E433317B1}" name="stroke"/>
    <tableColumn id="21" xr3:uid="{759EFC37-C095-4E97-8263-EE02D7753BBD}" name="compression-ratio"/>
    <tableColumn id="22" xr3:uid="{8C156FD4-A7CF-47F6-8E2C-0B53062039C9}" name="horsepower"/>
    <tableColumn id="23" xr3:uid="{E5E566E9-5B09-4116-8D8F-B79EA59F8796}" name="peak-rpm"/>
    <tableColumn id="24" xr3:uid="{12E9F021-ABA8-4F20-810F-EE15876339F8}" name="city-mpg"/>
    <tableColumn id="25" xr3:uid="{47999CC2-120F-4504-B065-0D531134B219}" name="highway-mpg"/>
    <tableColumn id="26" xr3:uid="{2BF4EF27-183C-47FC-8E6C-E7912939DF4D}" name="pri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F7F1-D93A-45FE-9D55-1293C08378B6}">
  <dimension ref="B3:H80"/>
  <sheetViews>
    <sheetView topLeftCell="A74" workbookViewId="0">
      <selection activeCell="J90" sqref="J90"/>
    </sheetView>
  </sheetViews>
  <sheetFormatPr defaultRowHeight="13.8" x14ac:dyDescent="0.25"/>
  <cols>
    <col min="2" max="2" width="13.09765625" bestFit="1" customWidth="1"/>
    <col min="3" max="3" width="13.3984375" bestFit="1" customWidth="1"/>
    <col min="4" max="4" width="19.69921875" bestFit="1" customWidth="1"/>
    <col min="6" max="6" width="17.19921875" bestFit="1" customWidth="1"/>
    <col min="8" max="8" width="13.3984375" bestFit="1" customWidth="1"/>
  </cols>
  <sheetData>
    <row r="3" spans="2:3" x14ac:dyDescent="0.25">
      <c r="B3" s="5" t="s">
        <v>506</v>
      </c>
      <c r="C3" t="s">
        <v>508</v>
      </c>
    </row>
    <row r="4" spans="2:3" x14ac:dyDescent="0.25">
      <c r="B4" s="6" t="s">
        <v>462</v>
      </c>
      <c r="C4" s="3">
        <v>89</v>
      </c>
    </row>
    <row r="5" spans="2:3" x14ac:dyDescent="0.25">
      <c r="B5" s="6" t="s">
        <v>458</v>
      </c>
      <c r="C5" s="3">
        <v>66</v>
      </c>
    </row>
    <row r="6" spans="2:3" x14ac:dyDescent="0.25">
      <c r="B6" s="6" t="s">
        <v>467</v>
      </c>
      <c r="C6" s="3">
        <v>25</v>
      </c>
    </row>
    <row r="7" spans="2:3" x14ac:dyDescent="0.25">
      <c r="B7" s="6" t="s">
        <v>488</v>
      </c>
      <c r="C7" s="3">
        <v>7</v>
      </c>
    </row>
    <row r="8" spans="2:3" x14ac:dyDescent="0.25">
      <c r="B8" s="6" t="s">
        <v>452</v>
      </c>
      <c r="C8" s="3">
        <v>5</v>
      </c>
    </row>
    <row r="9" spans="2:3" x14ac:dyDescent="0.25">
      <c r="B9" s="6" t="s">
        <v>507</v>
      </c>
      <c r="C9" s="3">
        <v>192</v>
      </c>
    </row>
    <row r="16" spans="2:3" x14ac:dyDescent="0.25">
      <c r="B16" s="5" t="s">
        <v>506</v>
      </c>
      <c r="C16" t="s">
        <v>508</v>
      </c>
    </row>
    <row r="17" spans="2:3" x14ac:dyDescent="0.25">
      <c r="B17" s="6" t="s">
        <v>475</v>
      </c>
      <c r="C17" s="3">
        <v>1</v>
      </c>
    </row>
    <row r="18" spans="2:3" x14ac:dyDescent="0.25">
      <c r="B18" s="6" t="s">
        <v>479</v>
      </c>
      <c r="C18" s="3">
        <v>1</v>
      </c>
    </row>
    <row r="19" spans="2:3" x14ac:dyDescent="0.25">
      <c r="B19" s="6" t="s">
        <v>485</v>
      </c>
      <c r="C19" s="3">
        <v>2</v>
      </c>
    </row>
    <row r="20" spans="2:3" x14ac:dyDescent="0.25">
      <c r="B20" s="6" t="s">
        <v>492</v>
      </c>
      <c r="C20" s="3">
        <v>8</v>
      </c>
    </row>
    <row r="21" spans="2:3" x14ac:dyDescent="0.25">
      <c r="B21" s="6" t="s">
        <v>477</v>
      </c>
      <c r="C21" s="3">
        <v>11</v>
      </c>
    </row>
    <row r="22" spans="2:3" x14ac:dyDescent="0.25">
      <c r="B22" s="6" t="s">
        <v>486</v>
      </c>
      <c r="C22" s="3">
        <v>19</v>
      </c>
    </row>
    <row r="23" spans="2:3" x14ac:dyDescent="0.25">
      <c r="B23" s="6" t="s">
        <v>473</v>
      </c>
      <c r="C23" s="3">
        <v>61</v>
      </c>
    </row>
    <row r="24" spans="2:3" x14ac:dyDescent="0.25">
      <c r="B24" s="6" t="s">
        <v>457</v>
      </c>
      <c r="C24" s="3">
        <v>89</v>
      </c>
    </row>
    <row r="25" spans="2:3" x14ac:dyDescent="0.25">
      <c r="B25" s="6" t="s">
        <v>507</v>
      </c>
      <c r="C25" s="3">
        <v>192</v>
      </c>
    </row>
    <row r="34" spans="2:3" x14ac:dyDescent="0.25">
      <c r="B34" s="5" t="s">
        <v>506</v>
      </c>
      <c r="C34" t="s">
        <v>508</v>
      </c>
    </row>
    <row r="35" spans="2:3" x14ac:dyDescent="0.25">
      <c r="B35" s="6" t="s">
        <v>465</v>
      </c>
      <c r="C35" s="7">
        <v>4.6875E-2</v>
      </c>
    </row>
    <row r="36" spans="2:3" x14ac:dyDescent="0.25">
      <c r="B36" s="6" t="s">
        <v>463</v>
      </c>
      <c r="C36" s="7">
        <v>0.59375</v>
      </c>
    </row>
    <row r="37" spans="2:3" x14ac:dyDescent="0.25">
      <c r="B37" s="6" t="s">
        <v>453</v>
      </c>
      <c r="C37" s="7">
        <v>0.359375</v>
      </c>
    </row>
    <row r="38" spans="2:3" x14ac:dyDescent="0.25">
      <c r="B38" s="6" t="s">
        <v>507</v>
      </c>
      <c r="C38" s="7">
        <v>1</v>
      </c>
    </row>
    <row r="50" spans="2:8" x14ac:dyDescent="0.25">
      <c r="B50" t="s">
        <v>508</v>
      </c>
      <c r="D50" t="s">
        <v>509</v>
      </c>
      <c r="F50" t="s">
        <v>510</v>
      </c>
      <c r="H50" t="s">
        <v>511</v>
      </c>
    </row>
    <row r="51" spans="2:8" x14ac:dyDescent="0.25">
      <c r="B51" s="3">
        <v>192</v>
      </c>
      <c r="D51" s="8">
        <v>104.14583333333333</v>
      </c>
      <c r="F51" s="8">
        <v>5117.105263157895</v>
      </c>
      <c r="H51" s="8">
        <v>13057.828125</v>
      </c>
    </row>
    <row r="52" spans="2:8" x14ac:dyDescent="0.25">
      <c r="B52">
        <f>GETPIVOTDATA("[Measures].[All cares]",$B$50)</f>
        <v>192</v>
      </c>
      <c r="D52" s="8">
        <f>GETPIVOTDATA("[Measures].[Average Horsepower]",$D$50)</f>
        <v>104.14583333333333</v>
      </c>
      <c r="F52" s="8">
        <f>GETPIVOTDATA("[Measures].[Average peak rpm]",$F$50)</f>
        <v>5117.105263157895</v>
      </c>
      <c r="H52" s="8">
        <f>GETPIVOTDATA("[Measures].[Average Price]",$H$50)</f>
        <v>13057.828125</v>
      </c>
    </row>
    <row r="60" spans="2:8" x14ac:dyDescent="0.25">
      <c r="B60" s="5" t="s">
        <v>506</v>
      </c>
      <c r="C60" t="s">
        <v>511</v>
      </c>
    </row>
    <row r="61" spans="2:8" x14ac:dyDescent="0.25">
      <c r="B61" s="6" t="s">
        <v>464</v>
      </c>
      <c r="C61" s="8">
        <v>11696.326241134751</v>
      </c>
    </row>
    <row r="62" spans="2:8" x14ac:dyDescent="0.25">
      <c r="B62" s="6" t="s">
        <v>498</v>
      </c>
      <c r="C62" s="8">
        <v>12289.357142857143</v>
      </c>
    </row>
    <row r="63" spans="2:8" x14ac:dyDescent="0.25">
      <c r="B63" s="6" t="s">
        <v>499</v>
      </c>
      <c r="C63" s="8">
        <v>13058</v>
      </c>
    </row>
    <row r="64" spans="2:8" x14ac:dyDescent="0.25">
      <c r="B64" s="6" t="s">
        <v>483</v>
      </c>
      <c r="C64" s="8">
        <v>13411.666666666666</v>
      </c>
    </row>
    <row r="65" spans="2:3" x14ac:dyDescent="0.25">
      <c r="B65" s="6" t="s">
        <v>471</v>
      </c>
      <c r="C65" s="8">
        <v>14095.1</v>
      </c>
    </row>
    <row r="66" spans="2:3" x14ac:dyDescent="0.25">
      <c r="B66" s="6" t="s">
        <v>455</v>
      </c>
      <c r="C66" s="8">
        <v>16534.7</v>
      </c>
    </row>
    <row r="67" spans="2:3" x14ac:dyDescent="0.25">
      <c r="B67" s="6" t="s">
        <v>459</v>
      </c>
      <c r="C67" s="8">
        <v>25098.384615384617</v>
      </c>
    </row>
    <row r="68" spans="2:3" x14ac:dyDescent="0.25">
      <c r="B68" s="6" t="s">
        <v>507</v>
      </c>
      <c r="C68" s="8">
        <v>13057.828125</v>
      </c>
    </row>
    <row r="76" spans="2:3" x14ac:dyDescent="0.25">
      <c r="B76" s="5" t="s">
        <v>506</v>
      </c>
      <c r="C76" t="s">
        <v>511</v>
      </c>
    </row>
    <row r="77" spans="2:3" x14ac:dyDescent="0.25">
      <c r="B77" s="6" t="s">
        <v>465</v>
      </c>
      <c r="C77" s="8">
        <v>10554</v>
      </c>
    </row>
    <row r="78" spans="2:3" x14ac:dyDescent="0.25">
      <c r="B78" s="6" t="s">
        <v>463</v>
      </c>
      <c r="C78" s="8">
        <v>9356.7192982456145</v>
      </c>
    </row>
    <row r="79" spans="2:3" x14ac:dyDescent="0.25">
      <c r="B79" s="6" t="s">
        <v>453</v>
      </c>
      <c r="C79" s="8">
        <v>19499.289855072464</v>
      </c>
    </row>
    <row r="80" spans="2:3" x14ac:dyDescent="0.25">
      <c r="B80" s="6" t="s">
        <v>507</v>
      </c>
      <c r="C80" s="8">
        <v>13057.828125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ABCE6-55DD-4049-BBFC-66B91E79D3FD}">
  <dimension ref="A1:Z193"/>
  <sheetViews>
    <sheetView topLeftCell="F1" workbookViewId="0">
      <selection activeCell="H5" sqref="H5"/>
    </sheetView>
  </sheetViews>
  <sheetFormatPr defaultRowHeight="13.8" x14ac:dyDescent="0.25"/>
  <cols>
    <col min="1" max="1" width="12.09765625" bestFit="1" customWidth="1"/>
    <col min="2" max="2" width="19.09765625" bestFit="1" customWidth="1"/>
    <col min="3" max="3" width="16.59765625" bestFit="1" customWidth="1"/>
    <col min="4" max="4" width="10.69921875" bestFit="1" customWidth="1"/>
    <col min="5" max="5" width="11.5" bestFit="1" customWidth="1"/>
    <col min="6" max="6" width="14.69921875" bestFit="1" customWidth="1"/>
    <col min="7" max="7" width="12.19921875" bestFit="1" customWidth="1"/>
    <col min="8" max="8" width="14.296875" bestFit="1" customWidth="1"/>
    <col min="9" max="9" width="16.5" bestFit="1" customWidth="1"/>
    <col min="10" max="10" width="13" bestFit="1" customWidth="1"/>
    <col min="11" max="11" width="8.3984375" bestFit="1" customWidth="1"/>
    <col min="12" max="12" width="7.69921875" bestFit="1" customWidth="1"/>
    <col min="13" max="13" width="8.3984375" bestFit="1" customWidth="1"/>
    <col min="14" max="14" width="13.296875" bestFit="1" customWidth="1"/>
    <col min="15" max="15" width="13.3984375" bestFit="1" customWidth="1"/>
    <col min="16" max="16" width="17.8984375" bestFit="1" customWidth="1"/>
    <col min="17" max="17" width="13" bestFit="1" customWidth="1"/>
    <col min="18" max="18" width="13.296875" bestFit="1" customWidth="1"/>
    <col min="19" max="19" width="6.8984375" bestFit="1" customWidth="1"/>
    <col min="20" max="20" width="8.3984375" bestFit="1" customWidth="1"/>
    <col min="21" max="21" width="18.8984375" bestFit="1" customWidth="1"/>
    <col min="22" max="22" width="13.3984375" bestFit="1" customWidth="1"/>
    <col min="23" max="23" width="11.19921875" bestFit="1" customWidth="1"/>
    <col min="24" max="24" width="10.59765625" bestFit="1" customWidth="1"/>
    <col min="25" max="25" width="14.796875" bestFit="1" customWidth="1"/>
    <col min="26" max="26" width="8.3984375" bestFit="1" customWidth="1"/>
  </cols>
  <sheetData>
    <row r="1" spans="1:26" x14ac:dyDescent="0.25">
      <c r="A1" s="2"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v>
      </c>
      <c r="B2" t="s">
        <v>449</v>
      </c>
      <c r="C2" t="s">
        <v>450</v>
      </c>
      <c r="D2" t="s">
        <v>28</v>
      </c>
      <c r="E2" t="s">
        <v>451</v>
      </c>
      <c r="F2" t="s">
        <v>30</v>
      </c>
      <c r="G2" t="s">
        <v>452</v>
      </c>
      <c r="H2" t="s">
        <v>453</v>
      </c>
      <c r="I2" t="s">
        <v>454</v>
      </c>
      <c r="J2" s="2">
        <v>88.6</v>
      </c>
      <c r="K2" s="2">
        <v>168.8</v>
      </c>
      <c r="L2" s="2">
        <v>64.099999999999994</v>
      </c>
      <c r="M2" s="2">
        <v>48.8</v>
      </c>
      <c r="N2" s="2">
        <v>2548</v>
      </c>
      <c r="O2" t="s">
        <v>455</v>
      </c>
      <c r="P2" t="s">
        <v>456</v>
      </c>
      <c r="Q2" s="2">
        <v>130</v>
      </c>
      <c r="R2" t="s">
        <v>457</v>
      </c>
      <c r="S2" s="2">
        <v>3.47</v>
      </c>
      <c r="T2" s="2">
        <v>2.68</v>
      </c>
      <c r="U2" s="2">
        <v>9</v>
      </c>
      <c r="V2" s="2">
        <v>111</v>
      </c>
      <c r="W2" s="2">
        <v>5000</v>
      </c>
      <c r="X2" s="2">
        <v>21</v>
      </c>
      <c r="Y2" s="2">
        <v>27</v>
      </c>
      <c r="Z2" s="2">
        <v>13495</v>
      </c>
    </row>
    <row r="3" spans="1:26" x14ac:dyDescent="0.25">
      <c r="A3">
        <v>1</v>
      </c>
      <c r="B3" t="s">
        <v>449</v>
      </c>
      <c r="C3" t="s">
        <v>450</v>
      </c>
      <c r="D3" t="s">
        <v>28</v>
      </c>
      <c r="E3" t="s">
        <v>451</v>
      </c>
      <c r="F3" t="s">
        <v>30</v>
      </c>
      <c r="G3" t="s">
        <v>458</v>
      </c>
      <c r="H3" t="s">
        <v>453</v>
      </c>
      <c r="I3" t="s">
        <v>454</v>
      </c>
      <c r="J3" s="2">
        <v>94.5</v>
      </c>
      <c r="K3" s="2">
        <v>171.2</v>
      </c>
      <c r="L3" s="2">
        <v>65.5</v>
      </c>
      <c r="M3" s="2">
        <v>52.4</v>
      </c>
      <c r="N3" s="2">
        <v>2823</v>
      </c>
      <c r="O3" t="s">
        <v>459</v>
      </c>
      <c r="P3" t="s">
        <v>460</v>
      </c>
      <c r="Q3" s="2">
        <v>152</v>
      </c>
      <c r="R3" t="s">
        <v>457</v>
      </c>
      <c r="S3" s="2">
        <v>2.68</v>
      </c>
      <c r="T3" s="2">
        <v>3.47</v>
      </c>
      <c r="U3" s="2">
        <v>9</v>
      </c>
      <c r="V3" s="2">
        <v>154</v>
      </c>
      <c r="W3" s="2">
        <v>5000</v>
      </c>
      <c r="X3" s="2">
        <v>19</v>
      </c>
      <c r="Y3" s="2">
        <v>26</v>
      </c>
      <c r="Z3" s="2">
        <v>16500</v>
      </c>
    </row>
    <row r="4" spans="1:26" x14ac:dyDescent="0.25">
      <c r="A4">
        <v>2</v>
      </c>
      <c r="B4" t="s">
        <v>47</v>
      </c>
      <c r="C4" t="s">
        <v>461</v>
      </c>
      <c r="D4" t="s">
        <v>28</v>
      </c>
      <c r="E4" t="s">
        <v>451</v>
      </c>
      <c r="F4" t="s">
        <v>35</v>
      </c>
      <c r="G4" t="s">
        <v>462</v>
      </c>
      <c r="H4" t="s">
        <v>463</v>
      </c>
      <c r="I4" t="s">
        <v>454</v>
      </c>
      <c r="J4" s="2">
        <v>99.8</v>
      </c>
      <c r="K4" s="2">
        <v>176.6</v>
      </c>
      <c r="L4" s="2">
        <v>66.2</v>
      </c>
      <c r="M4" s="2">
        <v>54.3</v>
      </c>
      <c r="N4" s="2">
        <v>2337</v>
      </c>
      <c r="O4" t="s">
        <v>464</v>
      </c>
      <c r="P4" t="s">
        <v>456</v>
      </c>
      <c r="Q4" s="2">
        <v>109</v>
      </c>
      <c r="R4" t="s">
        <v>457</v>
      </c>
      <c r="S4" s="2">
        <v>3.19</v>
      </c>
      <c r="T4" s="2">
        <v>3.4</v>
      </c>
      <c r="U4" s="2">
        <v>10</v>
      </c>
      <c r="V4" s="2">
        <v>102</v>
      </c>
      <c r="W4" s="2">
        <v>5500</v>
      </c>
      <c r="X4" s="2">
        <v>24</v>
      </c>
      <c r="Y4" s="2">
        <v>30</v>
      </c>
      <c r="Z4" s="2">
        <v>13950</v>
      </c>
    </row>
    <row r="5" spans="1:26" x14ac:dyDescent="0.25">
      <c r="A5">
        <v>2</v>
      </c>
      <c r="B5" t="s">
        <v>47</v>
      </c>
      <c r="C5" t="s">
        <v>461</v>
      </c>
      <c r="D5" t="s">
        <v>28</v>
      </c>
      <c r="E5" t="s">
        <v>451</v>
      </c>
      <c r="F5" t="s">
        <v>35</v>
      </c>
      <c r="G5" t="s">
        <v>462</v>
      </c>
      <c r="H5" t="s">
        <v>465</v>
      </c>
      <c r="I5" t="s">
        <v>454</v>
      </c>
      <c r="J5" s="2">
        <v>99.4</v>
      </c>
      <c r="K5" s="2">
        <v>176.6</v>
      </c>
      <c r="L5" s="2">
        <v>66.400000000000006</v>
      </c>
      <c r="M5" s="2">
        <v>54.3</v>
      </c>
      <c r="N5" s="2">
        <v>2824</v>
      </c>
      <c r="O5" t="s">
        <v>464</v>
      </c>
      <c r="P5" t="s">
        <v>466</v>
      </c>
      <c r="Q5" s="2">
        <v>136</v>
      </c>
      <c r="R5" t="s">
        <v>457</v>
      </c>
      <c r="S5" s="2">
        <v>3.19</v>
      </c>
      <c r="T5" s="2">
        <v>3.4</v>
      </c>
      <c r="U5" s="2">
        <v>8</v>
      </c>
      <c r="V5" s="2">
        <v>115</v>
      </c>
      <c r="W5" s="2">
        <v>5500</v>
      </c>
      <c r="X5" s="2">
        <v>18</v>
      </c>
      <c r="Y5" s="2">
        <v>22</v>
      </c>
      <c r="Z5" s="2">
        <v>17450</v>
      </c>
    </row>
    <row r="6" spans="1:26" x14ac:dyDescent="0.25">
      <c r="A6">
        <v>2</v>
      </c>
      <c r="B6" t="s">
        <v>449</v>
      </c>
      <c r="C6" t="s">
        <v>461</v>
      </c>
      <c r="D6" t="s">
        <v>28</v>
      </c>
      <c r="E6" t="s">
        <v>451</v>
      </c>
      <c r="F6" t="s">
        <v>30</v>
      </c>
      <c r="G6" t="s">
        <v>462</v>
      </c>
      <c r="H6" t="s">
        <v>463</v>
      </c>
      <c r="I6" t="s">
        <v>454</v>
      </c>
      <c r="J6" s="2">
        <v>99.8</v>
      </c>
      <c r="K6" s="2">
        <v>177.3</v>
      </c>
      <c r="L6" s="2">
        <v>66.3</v>
      </c>
      <c r="M6" s="2">
        <v>53.1</v>
      </c>
      <c r="N6" s="2">
        <v>2507</v>
      </c>
      <c r="O6" t="s">
        <v>464</v>
      </c>
      <c r="P6" t="s">
        <v>466</v>
      </c>
      <c r="Q6" s="2">
        <v>136</v>
      </c>
      <c r="R6" t="s">
        <v>457</v>
      </c>
      <c r="S6" s="2">
        <v>3.19</v>
      </c>
      <c r="T6" s="2">
        <v>3.4</v>
      </c>
      <c r="U6" s="2">
        <v>8.5</v>
      </c>
      <c r="V6" s="2">
        <v>110</v>
      </c>
      <c r="W6" s="2">
        <v>5500</v>
      </c>
      <c r="X6" s="2">
        <v>19</v>
      </c>
      <c r="Y6" s="2">
        <v>25</v>
      </c>
      <c r="Z6" s="2">
        <v>15250</v>
      </c>
    </row>
    <row r="7" spans="1:26" x14ac:dyDescent="0.25">
      <c r="A7">
        <v>1</v>
      </c>
      <c r="B7" t="s">
        <v>63</v>
      </c>
      <c r="C7" t="s">
        <v>461</v>
      </c>
      <c r="D7" t="s">
        <v>28</v>
      </c>
      <c r="E7" t="s">
        <v>451</v>
      </c>
      <c r="F7" t="s">
        <v>35</v>
      </c>
      <c r="G7" t="s">
        <v>462</v>
      </c>
      <c r="H7" t="s">
        <v>463</v>
      </c>
      <c r="I7" t="s">
        <v>454</v>
      </c>
      <c r="J7" s="2">
        <v>105.8</v>
      </c>
      <c r="K7" s="2">
        <v>192.7</v>
      </c>
      <c r="L7" s="2">
        <v>71.400000000000006</v>
      </c>
      <c r="M7" s="2">
        <v>55.7</v>
      </c>
      <c r="N7" s="2">
        <v>2844</v>
      </c>
      <c r="O7" t="s">
        <v>464</v>
      </c>
      <c r="P7" t="s">
        <v>466</v>
      </c>
      <c r="Q7" s="2">
        <v>136</v>
      </c>
      <c r="R7" t="s">
        <v>457</v>
      </c>
      <c r="S7" s="2">
        <v>3.19</v>
      </c>
      <c r="T7" s="2">
        <v>3.4</v>
      </c>
      <c r="U7" s="2">
        <v>8.5</v>
      </c>
      <c r="V7" s="2">
        <v>110</v>
      </c>
      <c r="W7" s="2">
        <v>5500</v>
      </c>
      <c r="X7" s="2">
        <v>19</v>
      </c>
      <c r="Y7" s="2">
        <v>25</v>
      </c>
      <c r="Z7" s="2">
        <v>17710</v>
      </c>
    </row>
    <row r="8" spans="1:26" x14ac:dyDescent="0.25">
      <c r="A8">
        <v>1</v>
      </c>
      <c r="B8" t="s">
        <v>449</v>
      </c>
      <c r="C8" t="s">
        <v>461</v>
      </c>
      <c r="D8" t="s">
        <v>28</v>
      </c>
      <c r="E8" t="s">
        <v>451</v>
      </c>
      <c r="F8" t="s">
        <v>35</v>
      </c>
      <c r="G8" t="s">
        <v>467</v>
      </c>
      <c r="H8" t="s">
        <v>463</v>
      </c>
      <c r="I8" t="s">
        <v>454</v>
      </c>
      <c r="J8" s="2">
        <v>105.8</v>
      </c>
      <c r="K8" s="2">
        <v>192.7</v>
      </c>
      <c r="L8" s="2">
        <v>71.400000000000006</v>
      </c>
      <c r="M8" s="2">
        <v>55.7</v>
      </c>
      <c r="N8" s="2">
        <v>2954</v>
      </c>
      <c r="O8" t="s">
        <v>464</v>
      </c>
      <c r="P8" t="s">
        <v>466</v>
      </c>
      <c r="Q8" s="2">
        <v>136</v>
      </c>
      <c r="R8" t="s">
        <v>457</v>
      </c>
      <c r="S8" s="2">
        <v>3.19</v>
      </c>
      <c r="T8" s="2">
        <v>3.4</v>
      </c>
      <c r="U8" s="2">
        <v>8.5</v>
      </c>
      <c r="V8" s="2">
        <v>110</v>
      </c>
      <c r="W8" s="2">
        <v>5500</v>
      </c>
      <c r="X8" s="2">
        <v>19</v>
      </c>
      <c r="Y8" s="2">
        <v>25</v>
      </c>
      <c r="Z8" s="2">
        <v>18920</v>
      </c>
    </row>
    <row r="9" spans="1:26" x14ac:dyDescent="0.25">
      <c r="A9">
        <v>1</v>
      </c>
      <c r="B9" t="s">
        <v>63</v>
      </c>
      <c r="C9" t="s">
        <v>461</v>
      </c>
      <c r="D9" t="s">
        <v>28</v>
      </c>
      <c r="E9" t="s">
        <v>468</v>
      </c>
      <c r="F9" t="s">
        <v>35</v>
      </c>
      <c r="G9" t="s">
        <v>462</v>
      </c>
      <c r="H9" t="s">
        <v>463</v>
      </c>
      <c r="I9" t="s">
        <v>454</v>
      </c>
      <c r="J9" s="2">
        <v>105.8</v>
      </c>
      <c r="K9" s="2">
        <v>192.7</v>
      </c>
      <c r="L9" s="2">
        <v>71.400000000000006</v>
      </c>
      <c r="M9" s="2">
        <v>55.9</v>
      </c>
      <c r="N9" s="2">
        <v>3086</v>
      </c>
      <c r="O9" t="s">
        <v>464</v>
      </c>
      <c r="P9" t="s">
        <v>466</v>
      </c>
      <c r="Q9" s="2">
        <v>131</v>
      </c>
      <c r="R9" t="s">
        <v>457</v>
      </c>
      <c r="S9" s="2">
        <v>3.13</v>
      </c>
      <c r="T9" s="2">
        <v>3.4</v>
      </c>
      <c r="U9" s="2">
        <v>8.3000000000000007</v>
      </c>
      <c r="V9" s="2">
        <v>140</v>
      </c>
      <c r="W9" s="2">
        <v>5500</v>
      </c>
      <c r="X9" s="2">
        <v>17</v>
      </c>
      <c r="Y9" s="2">
        <v>20</v>
      </c>
      <c r="Z9" s="2">
        <v>23875</v>
      </c>
    </row>
    <row r="10" spans="1:26" x14ac:dyDescent="0.25">
      <c r="A10">
        <v>0</v>
      </c>
      <c r="B10" t="s">
        <v>449</v>
      </c>
      <c r="C10" t="s">
        <v>461</v>
      </c>
      <c r="D10" t="s">
        <v>28</v>
      </c>
      <c r="E10" t="s">
        <v>468</v>
      </c>
      <c r="F10" t="s">
        <v>30</v>
      </c>
      <c r="G10" t="s">
        <v>458</v>
      </c>
      <c r="H10" t="s">
        <v>465</v>
      </c>
      <c r="I10" t="s">
        <v>454</v>
      </c>
      <c r="J10" s="2">
        <v>99.5</v>
      </c>
      <c r="K10" s="2">
        <v>178.2</v>
      </c>
      <c r="L10" s="2">
        <v>67.900000000000006</v>
      </c>
      <c r="M10" s="2">
        <v>52</v>
      </c>
      <c r="N10" s="2">
        <v>3053</v>
      </c>
      <c r="O10" t="s">
        <v>464</v>
      </c>
      <c r="P10" t="s">
        <v>466</v>
      </c>
      <c r="Q10" s="2">
        <v>131</v>
      </c>
      <c r="R10" t="s">
        <v>457</v>
      </c>
      <c r="S10" s="2">
        <v>3.13</v>
      </c>
      <c r="T10" s="2">
        <v>3.4</v>
      </c>
      <c r="U10" s="2">
        <v>7</v>
      </c>
      <c r="V10" s="2">
        <v>160</v>
      </c>
      <c r="W10" s="2">
        <v>5500</v>
      </c>
      <c r="X10" s="2">
        <v>16</v>
      </c>
      <c r="Y10" s="2">
        <v>22</v>
      </c>
      <c r="Z10" s="2">
        <v>13058</v>
      </c>
    </row>
    <row r="11" spans="1:26" x14ac:dyDescent="0.25">
      <c r="A11">
        <v>2</v>
      </c>
      <c r="B11" t="s">
        <v>72</v>
      </c>
      <c r="C11" t="s">
        <v>469</v>
      </c>
      <c r="D11" t="s">
        <v>28</v>
      </c>
      <c r="E11" t="s">
        <v>451</v>
      </c>
      <c r="F11" t="s">
        <v>30</v>
      </c>
      <c r="G11" t="s">
        <v>462</v>
      </c>
      <c r="H11" t="s">
        <v>453</v>
      </c>
      <c r="I11" t="s">
        <v>454</v>
      </c>
      <c r="J11" s="2">
        <v>101.2</v>
      </c>
      <c r="K11" s="2">
        <v>176.8</v>
      </c>
      <c r="L11" s="2">
        <v>64.8</v>
      </c>
      <c r="M11" s="2">
        <v>54.3</v>
      </c>
      <c r="N11" s="2">
        <v>2395</v>
      </c>
      <c r="O11" t="s">
        <v>464</v>
      </c>
      <c r="P11" t="s">
        <v>456</v>
      </c>
      <c r="Q11" s="2">
        <v>108</v>
      </c>
      <c r="R11" t="s">
        <v>457</v>
      </c>
      <c r="S11" s="2">
        <v>3.5</v>
      </c>
      <c r="T11" s="2">
        <v>2.8</v>
      </c>
      <c r="U11" s="2">
        <v>8.8000000000000007</v>
      </c>
      <c r="V11" s="2">
        <v>101</v>
      </c>
      <c r="W11" s="2">
        <v>5800</v>
      </c>
      <c r="X11" s="2">
        <v>23</v>
      </c>
      <c r="Y11" s="2">
        <v>29</v>
      </c>
      <c r="Z11" s="2">
        <v>16430</v>
      </c>
    </row>
    <row r="12" spans="1:26" x14ac:dyDescent="0.25">
      <c r="A12">
        <v>0</v>
      </c>
      <c r="B12" t="s">
        <v>80</v>
      </c>
      <c r="C12" t="s">
        <v>469</v>
      </c>
      <c r="D12" t="s">
        <v>28</v>
      </c>
      <c r="E12" t="s">
        <v>451</v>
      </c>
      <c r="F12" t="s">
        <v>30</v>
      </c>
      <c r="G12" t="s">
        <v>462</v>
      </c>
      <c r="H12" t="s">
        <v>453</v>
      </c>
      <c r="I12" t="s">
        <v>454</v>
      </c>
      <c r="J12" s="2">
        <v>101.2</v>
      </c>
      <c r="K12" s="2">
        <v>176.8</v>
      </c>
      <c r="L12" s="2">
        <v>64.8</v>
      </c>
      <c r="M12" s="2">
        <v>54.3</v>
      </c>
      <c r="N12" s="2">
        <v>2710</v>
      </c>
      <c r="O12" t="s">
        <v>464</v>
      </c>
      <c r="P12" t="s">
        <v>460</v>
      </c>
      <c r="Q12" s="2">
        <v>164</v>
      </c>
      <c r="R12" t="s">
        <v>457</v>
      </c>
      <c r="S12" s="2">
        <v>3.31</v>
      </c>
      <c r="T12" s="2">
        <v>3.19</v>
      </c>
      <c r="U12" s="2">
        <v>9</v>
      </c>
      <c r="V12" s="2">
        <v>121</v>
      </c>
      <c r="W12" s="2">
        <v>4250</v>
      </c>
      <c r="X12" s="2">
        <v>21</v>
      </c>
      <c r="Y12" s="2">
        <v>28</v>
      </c>
      <c r="Z12" s="2">
        <v>20970</v>
      </c>
    </row>
    <row r="13" spans="1:26" x14ac:dyDescent="0.25">
      <c r="A13">
        <v>0</v>
      </c>
      <c r="B13" t="s">
        <v>80</v>
      </c>
      <c r="C13" t="s">
        <v>469</v>
      </c>
      <c r="D13" t="s">
        <v>28</v>
      </c>
      <c r="E13" t="s">
        <v>451</v>
      </c>
      <c r="F13" t="s">
        <v>35</v>
      </c>
      <c r="G13" t="s">
        <v>462</v>
      </c>
      <c r="H13" t="s">
        <v>453</v>
      </c>
      <c r="I13" t="s">
        <v>454</v>
      </c>
      <c r="J13" s="2">
        <v>101.2</v>
      </c>
      <c r="K13" s="2">
        <v>176.8</v>
      </c>
      <c r="L13" s="2">
        <v>64.8</v>
      </c>
      <c r="M13" s="2">
        <v>54.3</v>
      </c>
      <c r="N13" s="2">
        <v>2765</v>
      </c>
      <c r="O13" t="s">
        <v>464</v>
      </c>
      <c r="P13" t="s">
        <v>460</v>
      </c>
      <c r="Q13" s="2">
        <v>164</v>
      </c>
      <c r="R13" t="s">
        <v>457</v>
      </c>
      <c r="S13" s="2">
        <v>3.31</v>
      </c>
      <c r="T13" s="2">
        <v>3.19</v>
      </c>
      <c r="U13" s="2">
        <v>9</v>
      </c>
      <c r="V13" s="2">
        <v>121</v>
      </c>
      <c r="W13" s="2">
        <v>4250</v>
      </c>
      <c r="X13" s="2">
        <v>21</v>
      </c>
      <c r="Y13" s="2">
        <v>28</v>
      </c>
      <c r="Z13" s="2">
        <v>21105</v>
      </c>
    </row>
    <row r="14" spans="1:26" x14ac:dyDescent="0.25">
      <c r="A14">
        <v>1</v>
      </c>
      <c r="B14" t="s">
        <v>449</v>
      </c>
      <c r="C14" t="s">
        <v>469</v>
      </c>
      <c r="D14" t="s">
        <v>28</v>
      </c>
      <c r="E14" t="s">
        <v>451</v>
      </c>
      <c r="F14" t="s">
        <v>35</v>
      </c>
      <c r="G14" t="s">
        <v>462</v>
      </c>
      <c r="H14" t="s">
        <v>453</v>
      </c>
      <c r="I14" t="s">
        <v>454</v>
      </c>
      <c r="J14" s="2">
        <v>103.5</v>
      </c>
      <c r="K14" s="2">
        <v>189</v>
      </c>
      <c r="L14" s="2">
        <v>66.900000000000006</v>
      </c>
      <c r="M14" s="2">
        <v>55.7</v>
      </c>
      <c r="N14" s="2">
        <v>3055</v>
      </c>
      <c r="O14" t="s">
        <v>464</v>
      </c>
      <c r="P14" t="s">
        <v>460</v>
      </c>
      <c r="Q14" s="2">
        <v>164</v>
      </c>
      <c r="R14" t="s">
        <v>457</v>
      </c>
      <c r="S14" s="2">
        <v>3.31</v>
      </c>
      <c r="T14" s="2">
        <v>3.19</v>
      </c>
      <c r="U14" s="2">
        <v>9</v>
      </c>
      <c r="V14" s="2">
        <v>121</v>
      </c>
      <c r="W14" s="2">
        <v>4250</v>
      </c>
      <c r="X14" s="2">
        <v>20</v>
      </c>
      <c r="Y14" s="2">
        <v>25</v>
      </c>
      <c r="Z14" s="2">
        <v>24565</v>
      </c>
    </row>
    <row r="15" spans="1:26" x14ac:dyDescent="0.25">
      <c r="A15">
        <v>0</v>
      </c>
      <c r="B15" t="s">
        <v>449</v>
      </c>
      <c r="C15" t="s">
        <v>469</v>
      </c>
      <c r="D15" t="s">
        <v>28</v>
      </c>
      <c r="E15" t="s">
        <v>451</v>
      </c>
      <c r="F15" t="s">
        <v>35</v>
      </c>
      <c r="G15" t="s">
        <v>462</v>
      </c>
      <c r="H15" t="s">
        <v>453</v>
      </c>
      <c r="I15" t="s">
        <v>454</v>
      </c>
      <c r="J15" s="2">
        <v>103.5</v>
      </c>
      <c r="K15" s="2">
        <v>189</v>
      </c>
      <c r="L15" s="2">
        <v>66.900000000000006</v>
      </c>
      <c r="M15" s="2">
        <v>55.7</v>
      </c>
      <c r="N15" s="2">
        <v>3230</v>
      </c>
      <c r="O15" t="s">
        <v>464</v>
      </c>
      <c r="P15" t="s">
        <v>460</v>
      </c>
      <c r="Q15" s="2">
        <v>209</v>
      </c>
      <c r="R15" t="s">
        <v>457</v>
      </c>
      <c r="S15" s="2">
        <v>3.62</v>
      </c>
      <c r="T15" s="2">
        <v>3.39</v>
      </c>
      <c r="U15" s="2">
        <v>8</v>
      </c>
      <c r="V15" s="2">
        <v>182</v>
      </c>
      <c r="W15" s="2">
        <v>5400</v>
      </c>
      <c r="X15" s="2">
        <v>16</v>
      </c>
      <c r="Y15" s="2">
        <v>22</v>
      </c>
      <c r="Z15" s="2">
        <v>30760</v>
      </c>
    </row>
    <row r="16" spans="1:26" x14ac:dyDescent="0.25">
      <c r="A16">
        <v>0</v>
      </c>
      <c r="B16" t="s">
        <v>449</v>
      </c>
      <c r="C16" t="s">
        <v>469</v>
      </c>
      <c r="D16" t="s">
        <v>28</v>
      </c>
      <c r="E16" t="s">
        <v>451</v>
      </c>
      <c r="F16" t="s">
        <v>30</v>
      </c>
      <c r="G16" t="s">
        <v>462</v>
      </c>
      <c r="H16" t="s">
        <v>453</v>
      </c>
      <c r="I16" t="s">
        <v>454</v>
      </c>
      <c r="J16" s="2">
        <v>103.5</v>
      </c>
      <c r="K16" s="2">
        <v>193.8</v>
      </c>
      <c r="L16" s="2">
        <v>67.900000000000006</v>
      </c>
      <c r="M16" s="2">
        <v>53.7</v>
      </c>
      <c r="N16" s="2">
        <v>3380</v>
      </c>
      <c r="O16" t="s">
        <v>464</v>
      </c>
      <c r="P16" t="s">
        <v>460</v>
      </c>
      <c r="Q16" s="2">
        <v>209</v>
      </c>
      <c r="R16" t="s">
        <v>457</v>
      </c>
      <c r="S16" s="2">
        <v>3.62</v>
      </c>
      <c r="T16" s="2">
        <v>3.39</v>
      </c>
      <c r="U16" s="2">
        <v>8</v>
      </c>
      <c r="V16" s="2">
        <v>182</v>
      </c>
      <c r="W16" s="2">
        <v>5400</v>
      </c>
      <c r="X16" s="2">
        <v>16</v>
      </c>
      <c r="Y16" s="2">
        <v>22</v>
      </c>
      <c r="Z16" s="2">
        <v>41315</v>
      </c>
    </row>
    <row r="17" spans="1:26" x14ac:dyDescent="0.25">
      <c r="A17">
        <v>0</v>
      </c>
      <c r="B17" t="s">
        <v>449</v>
      </c>
      <c r="C17" t="s">
        <v>469</v>
      </c>
      <c r="D17" t="s">
        <v>28</v>
      </c>
      <c r="E17" t="s">
        <v>451</v>
      </c>
      <c r="F17" t="s">
        <v>35</v>
      </c>
      <c r="G17" t="s">
        <v>462</v>
      </c>
      <c r="H17" t="s">
        <v>453</v>
      </c>
      <c r="I17" t="s">
        <v>454</v>
      </c>
      <c r="J17" s="2">
        <v>110</v>
      </c>
      <c r="K17" s="2">
        <v>197</v>
      </c>
      <c r="L17" s="2">
        <v>70.900000000000006</v>
      </c>
      <c r="M17" s="2">
        <v>56.3</v>
      </c>
      <c r="N17" s="2">
        <v>3505</v>
      </c>
      <c r="O17" t="s">
        <v>464</v>
      </c>
      <c r="P17" t="s">
        <v>460</v>
      </c>
      <c r="Q17" s="2">
        <v>209</v>
      </c>
      <c r="R17" t="s">
        <v>457</v>
      </c>
      <c r="S17" s="2">
        <v>3.62</v>
      </c>
      <c r="T17" s="2">
        <v>3.39</v>
      </c>
      <c r="U17" s="2">
        <v>8</v>
      </c>
      <c r="V17" s="2">
        <v>182</v>
      </c>
      <c r="W17" s="2">
        <v>5400</v>
      </c>
      <c r="X17" s="2">
        <v>15</v>
      </c>
      <c r="Y17" s="2">
        <v>20</v>
      </c>
      <c r="Z17" s="2">
        <v>36880</v>
      </c>
    </row>
    <row r="18" spans="1:26" x14ac:dyDescent="0.25">
      <c r="A18">
        <v>2</v>
      </c>
      <c r="B18" t="s">
        <v>82</v>
      </c>
      <c r="C18" t="s">
        <v>470</v>
      </c>
      <c r="D18" t="s">
        <v>28</v>
      </c>
      <c r="E18" t="s">
        <v>451</v>
      </c>
      <c r="F18" t="s">
        <v>30</v>
      </c>
      <c r="G18" t="s">
        <v>458</v>
      </c>
      <c r="H18" t="s">
        <v>463</v>
      </c>
      <c r="I18" t="s">
        <v>454</v>
      </c>
      <c r="J18" s="2">
        <v>88.4</v>
      </c>
      <c r="K18" s="2">
        <v>141.1</v>
      </c>
      <c r="L18" s="2">
        <v>60.3</v>
      </c>
      <c r="M18" s="2">
        <v>53.2</v>
      </c>
      <c r="N18" s="2">
        <v>1488</v>
      </c>
      <c r="O18" t="s">
        <v>471</v>
      </c>
      <c r="P18" t="s">
        <v>472</v>
      </c>
      <c r="Q18" s="2">
        <v>61</v>
      </c>
      <c r="R18" t="s">
        <v>473</v>
      </c>
      <c r="S18" s="2">
        <v>2.91</v>
      </c>
      <c r="T18" s="2">
        <v>3.03</v>
      </c>
      <c r="U18" s="2">
        <v>9.5</v>
      </c>
      <c r="V18" s="2">
        <v>48</v>
      </c>
      <c r="W18" s="2">
        <v>5100</v>
      </c>
      <c r="X18" s="2">
        <v>47</v>
      </c>
      <c r="Y18" s="2">
        <v>53</v>
      </c>
      <c r="Z18" s="2">
        <v>5151</v>
      </c>
    </row>
    <row r="19" spans="1:26" x14ac:dyDescent="0.25">
      <c r="A19">
        <v>1</v>
      </c>
      <c r="B19" t="s">
        <v>103</v>
      </c>
      <c r="C19" t="s">
        <v>470</v>
      </c>
      <c r="D19" t="s">
        <v>28</v>
      </c>
      <c r="E19" t="s">
        <v>451</v>
      </c>
      <c r="F19" t="s">
        <v>30</v>
      </c>
      <c r="G19" t="s">
        <v>458</v>
      </c>
      <c r="H19" t="s">
        <v>463</v>
      </c>
      <c r="I19" t="s">
        <v>454</v>
      </c>
      <c r="J19" s="2">
        <v>94.5</v>
      </c>
      <c r="K19" s="2">
        <v>155.9</v>
      </c>
      <c r="L19" s="2">
        <v>63.6</v>
      </c>
      <c r="M19" s="2">
        <v>52</v>
      </c>
      <c r="N19" s="2">
        <v>1874</v>
      </c>
      <c r="O19" t="s">
        <v>464</v>
      </c>
      <c r="P19" t="s">
        <v>456</v>
      </c>
      <c r="Q19" s="2">
        <v>90</v>
      </c>
      <c r="R19" t="s">
        <v>473</v>
      </c>
      <c r="S19" s="2">
        <v>3.03</v>
      </c>
      <c r="T19" s="2">
        <v>3.11</v>
      </c>
      <c r="U19" s="2">
        <v>9.6</v>
      </c>
      <c r="V19" s="2">
        <v>70</v>
      </c>
      <c r="W19" s="2">
        <v>5400</v>
      </c>
      <c r="X19" s="2">
        <v>38</v>
      </c>
      <c r="Y19" s="2">
        <v>43</v>
      </c>
      <c r="Z19" s="2">
        <v>6295</v>
      </c>
    </row>
    <row r="20" spans="1:26" x14ac:dyDescent="0.25">
      <c r="A20">
        <v>0</v>
      </c>
      <c r="B20" t="s">
        <v>107</v>
      </c>
      <c r="C20" t="s">
        <v>470</v>
      </c>
      <c r="D20" t="s">
        <v>28</v>
      </c>
      <c r="E20" t="s">
        <v>451</v>
      </c>
      <c r="F20" t="s">
        <v>35</v>
      </c>
      <c r="G20" t="s">
        <v>462</v>
      </c>
      <c r="H20" t="s">
        <v>463</v>
      </c>
      <c r="I20" t="s">
        <v>454</v>
      </c>
      <c r="J20" s="2">
        <v>94.5</v>
      </c>
      <c r="K20" s="2">
        <v>158.80000000000001</v>
      </c>
      <c r="L20" s="2">
        <v>63.6</v>
      </c>
      <c r="M20" s="2">
        <v>52</v>
      </c>
      <c r="N20" s="2">
        <v>1909</v>
      </c>
      <c r="O20" t="s">
        <v>464</v>
      </c>
      <c r="P20" t="s">
        <v>456</v>
      </c>
      <c r="Q20" s="2">
        <v>90</v>
      </c>
      <c r="R20" t="s">
        <v>473</v>
      </c>
      <c r="S20" s="2">
        <v>3.03</v>
      </c>
      <c r="T20" s="2">
        <v>3.11</v>
      </c>
      <c r="U20" s="2">
        <v>9.6</v>
      </c>
      <c r="V20" s="2">
        <v>70</v>
      </c>
      <c r="W20" s="2">
        <v>5400</v>
      </c>
      <c r="X20" s="2">
        <v>38</v>
      </c>
      <c r="Y20" s="2">
        <v>43</v>
      </c>
      <c r="Z20" s="2">
        <v>6575</v>
      </c>
    </row>
    <row r="21" spans="1:26" x14ac:dyDescent="0.25">
      <c r="A21">
        <v>1</v>
      </c>
      <c r="B21" t="s">
        <v>109</v>
      </c>
      <c r="C21" t="s">
        <v>474</v>
      </c>
      <c r="D21" t="s">
        <v>28</v>
      </c>
      <c r="E21" t="s">
        <v>451</v>
      </c>
      <c r="F21" t="s">
        <v>30</v>
      </c>
      <c r="G21" t="s">
        <v>458</v>
      </c>
      <c r="H21" t="s">
        <v>463</v>
      </c>
      <c r="I21" t="s">
        <v>454</v>
      </c>
      <c r="J21" s="2">
        <v>93.7</v>
      </c>
      <c r="K21" s="2">
        <v>157.30000000000001</v>
      </c>
      <c r="L21" s="2">
        <v>63.8</v>
      </c>
      <c r="M21" s="2">
        <v>50.8</v>
      </c>
      <c r="N21" s="2">
        <v>1876</v>
      </c>
      <c r="O21" t="s">
        <v>464</v>
      </c>
      <c r="P21" t="s">
        <v>456</v>
      </c>
      <c r="Q21" s="2">
        <v>90</v>
      </c>
      <c r="R21" t="s">
        <v>473</v>
      </c>
      <c r="S21" s="2">
        <v>2.97</v>
      </c>
      <c r="T21" s="2">
        <v>3.23</v>
      </c>
      <c r="U21" s="2">
        <v>9.41</v>
      </c>
      <c r="V21" s="2">
        <v>68</v>
      </c>
      <c r="W21" s="2">
        <v>5500</v>
      </c>
      <c r="X21" s="2">
        <v>37</v>
      </c>
      <c r="Y21" s="2">
        <v>41</v>
      </c>
      <c r="Z21" s="2">
        <v>5572</v>
      </c>
    </row>
    <row r="22" spans="1:26" x14ac:dyDescent="0.25">
      <c r="A22">
        <v>1</v>
      </c>
      <c r="B22" t="s">
        <v>109</v>
      </c>
      <c r="C22" t="s">
        <v>474</v>
      </c>
      <c r="D22" t="s">
        <v>28</v>
      </c>
      <c r="E22" t="s">
        <v>468</v>
      </c>
      <c r="F22" t="s">
        <v>30</v>
      </c>
      <c r="G22" t="s">
        <v>458</v>
      </c>
      <c r="H22" t="s">
        <v>463</v>
      </c>
      <c r="I22" t="s">
        <v>454</v>
      </c>
      <c r="J22" s="2">
        <v>93.7</v>
      </c>
      <c r="K22" s="2">
        <v>157.30000000000001</v>
      </c>
      <c r="L22" s="2">
        <v>63.8</v>
      </c>
      <c r="M22" s="2">
        <v>50.8</v>
      </c>
      <c r="N22" s="2">
        <v>2128</v>
      </c>
      <c r="O22" t="s">
        <v>464</v>
      </c>
      <c r="P22" t="s">
        <v>456</v>
      </c>
      <c r="Q22" s="2">
        <v>98</v>
      </c>
      <c r="R22" t="s">
        <v>457</v>
      </c>
      <c r="S22" s="2">
        <v>3.03</v>
      </c>
      <c r="T22" s="2">
        <v>3.39</v>
      </c>
      <c r="U22" s="2">
        <v>7.6</v>
      </c>
      <c r="V22" s="2">
        <v>102</v>
      </c>
      <c r="W22" s="2">
        <v>5500</v>
      </c>
      <c r="X22" s="2">
        <v>24</v>
      </c>
      <c r="Y22" s="2">
        <v>30</v>
      </c>
      <c r="Z22" s="2">
        <v>7957</v>
      </c>
    </row>
    <row r="23" spans="1:26" x14ac:dyDescent="0.25">
      <c r="A23">
        <v>1</v>
      </c>
      <c r="B23" t="s">
        <v>117</v>
      </c>
      <c r="C23" t="s">
        <v>474</v>
      </c>
      <c r="D23" t="s">
        <v>28</v>
      </c>
      <c r="E23" t="s">
        <v>451</v>
      </c>
      <c r="F23" t="s">
        <v>35</v>
      </c>
      <c r="G23" t="s">
        <v>458</v>
      </c>
      <c r="H23" t="s">
        <v>463</v>
      </c>
      <c r="I23" t="s">
        <v>454</v>
      </c>
      <c r="J23" s="2">
        <v>93.7</v>
      </c>
      <c r="K23" s="2">
        <v>157.30000000000001</v>
      </c>
      <c r="L23" s="2">
        <v>63.8</v>
      </c>
      <c r="M23" s="2">
        <v>50.6</v>
      </c>
      <c r="N23" s="2">
        <v>1967</v>
      </c>
      <c r="O23" t="s">
        <v>464</v>
      </c>
      <c r="P23" t="s">
        <v>456</v>
      </c>
      <c r="Q23" s="2">
        <v>90</v>
      </c>
      <c r="R23" t="s">
        <v>473</v>
      </c>
      <c r="S23" s="2">
        <v>2.97</v>
      </c>
      <c r="T23" s="2">
        <v>3.23</v>
      </c>
      <c r="U23" s="2">
        <v>9.4</v>
      </c>
      <c r="V23" s="2">
        <v>68</v>
      </c>
      <c r="W23" s="2">
        <v>5500</v>
      </c>
      <c r="X23" s="2">
        <v>31</v>
      </c>
      <c r="Y23" s="2">
        <v>38</v>
      </c>
      <c r="Z23" s="2">
        <v>6229</v>
      </c>
    </row>
    <row r="24" spans="1:26" x14ac:dyDescent="0.25">
      <c r="A24">
        <v>1</v>
      </c>
      <c r="B24" t="s">
        <v>117</v>
      </c>
      <c r="C24" t="s">
        <v>474</v>
      </c>
      <c r="D24" t="s">
        <v>28</v>
      </c>
      <c r="E24" t="s">
        <v>451</v>
      </c>
      <c r="F24" t="s">
        <v>35</v>
      </c>
      <c r="G24" t="s">
        <v>462</v>
      </c>
      <c r="H24" t="s">
        <v>463</v>
      </c>
      <c r="I24" t="s">
        <v>454</v>
      </c>
      <c r="J24" s="2">
        <v>93.7</v>
      </c>
      <c r="K24" s="2">
        <v>157.30000000000001</v>
      </c>
      <c r="L24" s="2">
        <v>63.8</v>
      </c>
      <c r="M24" s="2">
        <v>50.6</v>
      </c>
      <c r="N24" s="2">
        <v>1989</v>
      </c>
      <c r="O24" t="s">
        <v>464</v>
      </c>
      <c r="P24" t="s">
        <v>456</v>
      </c>
      <c r="Q24" s="2">
        <v>90</v>
      </c>
      <c r="R24" t="s">
        <v>473</v>
      </c>
      <c r="S24" s="2">
        <v>2.97</v>
      </c>
      <c r="T24" s="2">
        <v>3.23</v>
      </c>
      <c r="U24" s="2">
        <v>9.4</v>
      </c>
      <c r="V24" s="2">
        <v>68</v>
      </c>
      <c r="W24" s="2">
        <v>5500</v>
      </c>
      <c r="X24" s="2">
        <v>31</v>
      </c>
      <c r="Y24" s="2">
        <v>38</v>
      </c>
      <c r="Z24" s="2">
        <v>6692</v>
      </c>
    </row>
    <row r="25" spans="1:26" x14ac:dyDescent="0.25">
      <c r="A25">
        <v>1</v>
      </c>
      <c r="B25" t="s">
        <v>117</v>
      </c>
      <c r="C25" t="s">
        <v>474</v>
      </c>
      <c r="D25" t="s">
        <v>28</v>
      </c>
      <c r="E25" t="s">
        <v>468</v>
      </c>
      <c r="F25" t="s">
        <v>35</v>
      </c>
      <c r="G25" t="s">
        <v>462</v>
      </c>
      <c r="H25" t="s">
        <v>463</v>
      </c>
      <c r="I25" t="s">
        <v>454</v>
      </c>
      <c r="J25" s="2">
        <v>93.7</v>
      </c>
      <c r="K25" s="2">
        <v>157.30000000000001</v>
      </c>
      <c r="L25" s="2">
        <v>63.8</v>
      </c>
      <c r="M25" s="2">
        <v>50.6</v>
      </c>
      <c r="N25" s="2">
        <v>2191</v>
      </c>
      <c r="O25" t="s">
        <v>464</v>
      </c>
      <c r="P25" t="s">
        <v>456</v>
      </c>
      <c r="Q25" s="2">
        <v>98</v>
      </c>
      <c r="R25" t="s">
        <v>457</v>
      </c>
      <c r="S25" s="2">
        <v>3.03</v>
      </c>
      <c r="T25" s="2">
        <v>3.39</v>
      </c>
      <c r="U25" s="2">
        <v>7.6</v>
      </c>
      <c r="V25" s="2">
        <v>102</v>
      </c>
      <c r="W25" s="2">
        <v>5500</v>
      </c>
      <c r="X25" s="2">
        <v>24</v>
      </c>
      <c r="Y25" s="2">
        <v>30</v>
      </c>
      <c r="Z25" s="2">
        <v>8558</v>
      </c>
    </row>
    <row r="26" spans="1:26" x14ac:dyDescent="0.25">
      <c r="A26">
        <v>-1</v>
      </c>
      <c r="B26" t="s">
        <v>61</v>
      </c>
      <c r="C26" t="s">
        <v>474</v>
      </c>
      <c r="D26" t="s">
        <v>28</v>
      </c>
      <c r="E26" t="s">
        <v>451</v>
      </c>
      <c r="F26" t="s">
        <v>35</v>
      </c>
      <c r="G26" t="s">
        <v>467</v>
      </c>
      <c r="H26" t="s">
        <v>463</v>
      </c>
      <c r="I26" t="s">
        <v>454</v>
      </c>
      <c r="J26" s="2">
        <v>103.3</v>
      </c>
      <c r="K26" s="2">
        <v>174.6</v>
      </c>
      <c r="L26" s="2">
        <v>64.599999999999994</v>
      </c>
      <c r="M26" s="2">
        <v>59.8</v>
      </c>
      <c r="N26" s="2">
        <v>2535</v>
      </c>
      <c r="O26" t="s">
        <v>464</v>
      </c>
      <c r="P26" t="s">
        <v>456</v>
      </c>
      <c r="Q26" s="2">
        <v>122</v>
      </c>
      <c r="R26" t="s">
        <v>473</v>
      </c>
      <c r="S26" s="2">
        <v>3.34</v>
      </c>
      <c r="T26" s="2">
        <v>3.46</v>
      </c>
      <c r="U26" s="2">
        <v>8.5</v>
      </c>
      <c r="V26" s="2">
        <v>88</v>
      </c>
      <c r="W26" s="2">
        <v>5000</v>
      </c>
      <c r="X26" s="2">
        <v>24</v>
      </c>
      <c r="Y26" s="2">
        <v>30</v>
      </c>
      <c r="Z26" s="2">
        <v>8921</v>
      </c>
    </row>
    <row r="27" spans="1:26" x14ac:dyDescent="0.25">
      <c r="A27">
        <v>3</v>
      </c>
      <c r="B27" t="s">
        <v>126</v>
      </c>
      <c r="C27" t="s">
        <v>474</v>
      </c>
      <c r="D27" t="s">
        <v>28</v>
      </c>
      <c r="E27" t="s">
        <v>468</v>
      </c>
      <c r="F27" t="s">
        <v>30</v>
      </c>
      <c r="G27" t="s">
        <v>458</v>
      </c>
      <c r="H27" t="s">
        <v>463</v>
      </c>
      <c r="I27" t="s">
        <v>454</v>
      </c>
      <c r="J27" s="2">
        <v>95.9</v>
      </c>
      <c r="K27" s="2">
        <v>173.2</v>
      </c>
      <c r="L27" s="2">
        <v>66.3</v>
      </c>
      <c r="M27" s="2">
        <v>50.2</v>
      </c>
      <c r="N27" s="2">
        <v>2811</v>
      </c>
      <c r="O27" t="s">
        <v>464</v>
      </c>
      <c r="P27" t="s">
        <v>456</v>
      </c>
      <c r="Q27" s="2">
        <v>156</v>
      </c>
      <c r="R27" t="s">
        <v>475</v>
      </c>
      <c r="S27" s="2">
        <v>3.6</v>
      </c>
      <c r="T27" s="2">
        <v>3.9</v>
      </c>
      <c r="U27" s="2">
        <v>7</v>
      </c>
      <c r="V27" s="2">
        <v>145</v>
      </c>
      <c r="W27" s="2">
        <v>5000</v>
      </c>
      <c r="X27" s="2">
        <v>19</v>
      </c>
      <c r="Y27" s="2">
        <v>24</v>
      </c>
      <c r="Z27" s="2">
        <v>12964</v>
      </c>
    </row>
    <row r="28" spans="1:26" x14ac:dyDescent="0.25">
      <c r="A28">
        <v>2</v>
      </c>
      <c r="B28" t="s">
        <v>131</v>
      </c>
      <c r="C28" t="s">
        <v>476</v>
      </c>
      <c r="D28" t="s">
        <v>28</v>
      </c>
      <c r="E28" t="s">
        <v>451</v>
      </c>
      <c r="F28" t="s">
        <v>30</v>
      </c>
      <c r="G28" t="s">
        <v>458</v>
      </c>
      <c r="H28" t="s">
        <v>463</v>
      </c>
      <c r="I28" t="s">
        <v>454</v>
      </c>
      <c r="J28" s="2">
        <v>86.6</v>
      </c>
      <c r="K28" s="2">
        <v>144.6</v>
      </c>
      <c r="L28" s="2">
        <v>63.9</v>
      </c>
      <c r="M28" s="2">
        <v>50.8</v>
      </c>
      <c r="N28" s="2">
        <v>1713</v>
      </c>
      <c r="O28" t="s">
        <v>464</v>
      </c>
      <c r="P28" t="s">
        <v>456</v>
      </c>
      <c r="Q28" s="2">
        <v>92</v>
      </c>
      <c r="R28" t="s">
        <v>477</v>
      </c>
      <c r="S28" s="2">
        <v>2.91</v>
      </c>
      <c r="T28" s="2">
        <v>3.41</v>
      </c>
      <c r="U28" s="2">
        <v>9.6</v>
      </c>
      <c r="V28" s="2">
        <v>58</v>
      </c>
      <c r="W28" s="2">
        <v>4800</v>
      </c>
      <c r="X28" s="2">
        <v>49</v>
      </c>
      <c r="Y28" s="2">
        <v>54</v>
      </c>
      <c r="Z28" s="2">
        <v>6479</v>
      </c>
    </row>
    <row r="29" spans="1:26" x14ac:dyDescent="0.25">
      <c r="A29">
        <v>2</v>
      </c>
      <c r="B29" t="s">
        <v>131</v>
      </c>
      <c r="C29" t="s">
        <v>476</v>
      </c>
      <c r="D29" t="s">
        <v>28</v>
      </c>
      <c r="E29" t="s">
        <v>451</v>
      </c>
      <c r="F29" t="s">
        <v>30</v>
      </c>
      <c r="G29" t="s">
        <v>458</v>
      </c>
      <c r="H29" t="s">
        <v>463</v>
      </c>
      <c r="I29" t="s">
        <v>454</v>
      </c>
      <c r="J29" s="2">
        <v>86.6</v>
      </c>
      <c r="K29" s="2">
        <v>144.6</v>
      </c>
      <c r="L29" s="2">
        <v>63.9</v>
      </c>
      <c r="M29" s="2">
        <v>50.8</v>
      </c>
      <c r="N29" s="2">
        <v>1819</v>
      </c>
      <c r="O29" t="s">
        <v>464</v>
      </c>
      <c r="P29" t="s">
        <v>456</v>
      </c>
      <c r="Q29" s="2">
        <v>92</v>
      </c>
      <c r="R29" t="s">
        <v>477</v>
      </c>
      <c r="S29" s="2">
        <v>2.91</v>
      </c>
      <c r="T29" s="2">
        <v>3.41</v>
      </c>
      <c r="U29" s="2">
        <v>9.1999999999999993</v>
      </c>
      <c r="V29" s="2">
        <v>76</v>
      </c>
      <c r="W29" s="2">
        <v>6000</v>
      </c>
      <c r="X29" s="2">
        <v>31</v>
      </c>
      <c r="Y29" s="2">
        <v>38</v>
      </c>
      <c r="Z29" s="2">
        <v>6855</v>
      </c>
    </row>
    <row r="30" spans="1:26" x14ac:dyDescent="0.25">
      <c r="A30">
        <v>1</v>
      </c>
      <c r="B30" t="s">
        <v>76</v>
      </c>
      <c r="C30" t="s">
        <v>476</v>
      </c>
      <c r="D30" t="s">
        <v>28</v>
      </c>
      <c r="E30" t="s">
        <v>451</v>
      </c>
      <c r="F30" t="s">
        <v>30</v>
      </c>
      <c r="G30" t="s">
        <v>458</v>
      </c>
      <c r="H30" t="s">
        <v>463</v>
      </c>
      <c r="I30" t="s">
        <v>454</v>
      </c>
      <c r="J30" s="2">
        <v>93.7</v>
      </c>
      <c r="K30" s="2">
        <v>150</v>
      </c>
      <c r="L30" s="2">
        <v>64</v>
      </c>
      <c r="M30" s="2">
        <v>52.6</v>
      </c>
      <c r="N30" s="2">
        <v>1837</v>
      </c>
      <c r="O30" t="s">
        <v>464</v>
      </c>
      <c r="P30" t="s">
        <v>456</v>
      </c>
      <c r="Q30" s="2">
        <v>79</v>
      </c>
      <c r="R30" t="s">
        <v>477</v>
      </c>
      <c r="S30" s="2">
        <v>2.91</v>
      </c>
      <c r="T30" s="2">
        <v>3.07</v>
      </c>
      <c r="U30" s="2">
        <v>10.1</v>
      </c>
      <c r="V30" s="2">
        <v>60</v>
      </c>
      <c r="W30" s="2">
        <v>5500</v>
      </c>
      <c r="X30" s="2">
        <v>38</v>
      </c>
      <c r="Y30" s="2">
        <v>42</v>
      </c>
      <c r="Z30" s="2">
        <v>5399</v>
      </c>
    </row>
    <row r="31" spans="1:26" x14ac:dyDescent="0.25">
      <c r="A31">
        <v>1</v>
      </c>
      <c r="B31" t="s">
        <v>76</v>
      </c>
      <c r="C31" t="s">
        <v>476</v>
      </c>
      <c r="D31" t="s">
        <v>28</v>
      </c>
      <c r="E31" t="s">
        <v>451</v>
      </c>
      <c r="F31" t="s">
        <v>30</v>
      </c>
      <c r="G31" t="s">
        <v>458</v>
      </c>
      <c r="H31" t="s">
        <v>463</v>
      </c>
      <c r="I31" t="s">
        <v>454</v>
      </c>
      <c r="J31" s="2">
        <v>93.7</v>
      </c>
      <c r="K31" s="2">
        <v>150</v>
      </c>
      <c r="L31" s="2">
        <v>64</v>
      </c>
      <c r="M31" s="2">
        <v>52.6</v>
      </c>
      <c r="N31" s="2">
        <v>1940</v>
      </c>
      <c r="O31" t="s">
        <v>464</v>
      </c>
      <c r="P31" t="s">
        <v>456</v>
      </c>
      <c r="Q31" s="2">
        <v>92</v>
      </c>
      <c r="R31" t="s">
        <v>477</v>
      </c>
      <c r="S31" s="2">
        <v>2.91</v>
      </c>
      <c r="T31" s="2">
        <v>3.41</v>
      </c>
      <c r="U31" s="2">
        <v>9.1999999999999993</v>
      </c>
      <c r="V31" s="2">
        <v>76</v>
      </c>
      <c r="W31" s="2">
        <v>6000</v>
      </c>
      <c r="X31" s="2">
        <v>30</v>
      </c>
      <c r="Y31" s="2">
        <v>34</v>
      </c>
      <c r="Z31" s="2">
        <v>6529</v>
      </c>
    </row>
    <row r="32" spans="1:26" x14ac:dyDescent="0.25">
      <c r="A32">
        <v>1</v>
      </c>
      <c r="B32" t="s">
        <v>76</v>
      </c>
      <c r="C32" t="s">
        <v>476</v>
      </c>
      <c r="D32" t="s">
        <v>28</v>
      </c>
      <c r="E32" t="s">
        <v>451</v>
      </c>
      <c r="F32" t="s">
        <v>30</v>
      </c>
      <c r="G32" t="s">
        <v>458</v>
      </c>
      <c r="H32" t="s">
        <v>463</v>
      </c>
      <c r="I32" t="s">
        <v>454</v>
      </c>
      <c r="J32" s="2">
        <v>93.7</v>
      </c>
      <c r="K32" s="2">
        <v>150</v>
      </c>
      <c r="L32" s="2">
        <v>64</v>
      </c>
      <c r="M32" s="2">
        <v>52.6</v>
      </c>
      <c r="N32" s="2">
        <v>1956</v>
      </c>
      <c r="O32" t="s">
        <v>464</v>
      </c>
      <c r="P32" t="s">
        <v>456</v>
      </c>
      <c r="Q32" s="2">
        <v>92</v>
      </c>
      <c r="R32" t="s">
        <v>477</v>
      </c>
      <c r="S32" s="2">
        <v>2.91</v>
      </c>
      <c r="T32" s="2">
        <v>3.41</v>
      </c>
      <c r="U32" s="2">
        <v>9.1999999999999993</v>
      </c>
      <c r="V32" s="2">
        <v>76</v>
      </c>
      <c r="W32" s="2">
        <v>6000</v>
      </c>
      <c r="X32" s="2">
        <v>30</v>
      </c>
      <c r="Y32" s="2">
        <v>34</v>
      </c>
      <c r="Z32" s="2">
        <v>7129</v>
      </c>
    </row>
    <row r="33" spans="1:26" x14ac:dyDescent="0.25">
      <c r="A33">
        <v>0</v>
      </c>
      <c r="B33" t="s">
        <v>61</v>
      </c>
      <c r="C33" t="s">
        <v>476</v>
      </c>
      <c r="D33" t="s">
        <v>28</v>
      </c>
      <c r="E33" t="s">
        <v>451</v>
      </c>
      <c r="F33" t="s">
        <v>35</v>
      </c>
      <c r="G33" t="s">
        <v>462</v>
      </c>
      <c r="H33" t="s">
        <v>463</v>
      </c>
      <c r="I33" t="s">
        <v>454</v>
      </c>
      <c r="J33" s="2">
        <v>96.5</v>
      </c>
      <c r="K33" s="2">
        <v>163.4</v>
      </c>
      <c r="L33" s="2">
        <v>64</v>
      </c>
      <c r="M33" s="2">
        <v>54.5</v>
      </c>
      <c r="N33" s="2">
        <v>2010</v>
      </c>
      <c r="O33" t="s">
        <v>464</v>
      </c>
      <c r="P33" t="s">
        <v>456</v>
      </c>
      <c r="Q33" s="2">
        <v>92</v>
      </c>
      <c r="R33" t="s">
        <v>477</v>
      </c>
      <c r="S33" s="2">
        <v>2.91</v>
      </c>
      <c r="T33" s="2">
        <v>3.41</v>
      </c>
      <c r="U33" s="2">
        <v>9.1999999999999993</v>
      </c>
      <c r="V33" s="2">
        <v>76</v>
      </c>
      <c r="W33" s="2">
        <v>6000</v>
      </c>
      <c r="X33" s="2">
        <v>30</v>
      </c>
      <c r="Y33" s="2">
        <v>34</v>
      </c>
      <c r="Z33" s="2">
        <v>7295</v>
      </c>
    </row>
    <row r="34" spans="1:26" x14ac:dyDescent="0.25">
      <c r="A34">
        <v>0</v>
      </c>
      <c r="B34" t="s">
        <v>147</v>
      </c>
      <c r="C34" t="s">
        <v>476</v>
      </c>
      <c r="D34" t="s">
        <v>28</v>
      </c>
      <c r="E34" t="s">
        <v>451</v>
      </c>
      <c r="F34" t="s">
        <v>35</v>
      </c>
      <c r="G34" t="s">
        <v>467</v>
      </c>
      <c r="H34" t="s">
        <v>463</v>
      </c>
      <c r="I34" t="s">
        <v>454</v>
      </c>
      <c r="J34" s="2">
        <v>96.5</v>
      </c>
      <c r="K34" s="2">
        <v>157.1</v>
      </c>
      <c r="L34" s="2">
        <v>63.9</v>
      </c>
      <c r="M34" s="2">
        <v>58.3</v>
      </c>
      <c r="N34" s="2">
        <v>2024</v>
      </c>
      <c r="O34" t="s">
        <v>464</v>
      </c>
      <c r="P34" t="s">
        <v>456</v>
      </c>
      <c r="Q34" s="2">
        <v>92</v>
      </c>
      <c r="R34" t="s">
        <v>477</v>
      </c>
      <c r="S34" s="2">
        <v>2.92</v>
      </c>
      <c r="T34" s="2">
        <v>3.41</v>
      </c>
      <c r="U34" s="2">
        <v>9.1999999999999993</v>
      </c>
      <c r="V34" s="2">
        <v>76</v>
      </c>
      <c r="W34" s="2">
        <v>6000</v>
      </c>
      <c r="X34" s="2">
        <v>30</v>
      </c>
      <c r="Y34" s="2">
        <v>34</v>
      </c>
      <c r="Z34" s="2">
        <v>7295</v>
      </c>
    </row>
    <row r="35" spans="1:26" x14ac:dyDescent="0.25">
      <c r="A35">
        <v>0</v>
      </c>
      <c r="B35" t="s">
        <v>149</v>
      </c>
      <c r="C35" t="s">
        <v>476</v>
      </c>
      <c r="D35" t="s">
        <v>28</v>
      </c>
      <c r="E35" t="s">
        <v>451</v>
      </c>
      <c r="F35" t="s">
        <v>30</v>
      </c>
      <c r="G35" t="s">
        <v>458</v>
      </c>
      <c r="H35" t="s">
        <v>463</v>
      </c>
      <c r="I35" t="s">
        <v>454</v>
      </c>
      <c r="J35" s="2">
        <v>96.5</v>
      </c>
      <c r="K35" s="2">
        <v>167.5</v>
      </c>
      <c r="L35" s="2">
        <v>65.2</v>
      </c>
      <c r="M35" s="2">
        <v>53.3</v>
      </c>
      <c r="N35" s="2">
        <v>2236</v>
      </c>
      <c r="O35" t="s">
        <v>464</v>
      </c>
      <c r="P35" t="s">
        <v>456</v>
      </c>
      <c r="Q35" s="2">
        <v>110</v>
      </c>
      <c r="R35" t="s">
        <v>477</v>
      </c>
      <c r="S35" s="2">
        <v>3.15</v>
      </c>
      <c r="T35" s="2">
        <v>3.58</v>
      </c>
      <c r="U35" s="2">
        <v>9</v>
      </c>
      <c r="V35" s="2">
        <v>86</v>
      </c>
      <c r="W35" s="2">
        <v>5800</v>
      </c>
      <c r="X35" s="2">
        <v>27</v>
      </c>
      <c r="Y35" s="2">
        <v>33</v>
      </c>
      <c r="Z35" s="2">
        <v>7895</v>
      </c>
    </row>
    <row r="36" spans="1:26" x14ac:dyDescent="0.25">
      <c r="A36">
        <v>0</v>
      </c>
      <c r="B36" t="s">
        <v>149</v>
      </c>
      <c r="C36" t="s">
        <v>476</v>
      </c>
      <c r="D36" t="s">
        <v>28</v>
      </c>
      <c r="E36" t="s">
        <v>451</v>
      </c>
      <c r="F36" t="s">
        <v>30</v>
      </c>
      <c r="G36" t="s">
        <v>458</v>
      </c>
      <c r="H36" t="s">
        <v>463</v>
      </c>
      <c r="I36" t="s">
        <v>454</v>
      </c>
      <c r="J36" s="2">
        <v>96.5</v>
      </c>
      <c r="K36" s="2">
        <v>167.5</v>
      </c>
      <c r="L36" s="2">
        <v>65.2</v>
      </c>
      <c r="M36" s="2">
        <v>53.3</v>
      </c>
      <c r="N36" s="2">
        <v>2289</v>
      </c>
      <c r="O36" t="s">
        <v>464</v>
      </c>
      <c r="P36" t="s">
        <v>456</v>
      </c>
      <c r="Q36" s="2">
        <v>110</v>
      </c>
      <c r="R36" t="s">
        <v>477</v>
      </c>
      <c r="S36" s="2">
        <v>3.15</v>
      </c>
      <c r="T36" s="2">
        <v>3.58</v>
      </c>
      <c r="U36" s="2">
        <v>9</v>
      </c>
      <c r="V36" s="2">
        <v>86</v>
      </c>
      <c r="W36" s="2">
        <v>5800</v>
      </c>
      <c r="X36" s="2">
        <v>27</v>
      </c>
      <c r="Y36" s="2">
        <v>33</v>
      </c>
      <c r="Z36" s="2">
        <v>9095</v>
      </c>
    </row>
    <row r="37" spans="1:26" x14ac:dyDescent="0.25">
      <c r="A37">
        <v>0</v>
      </c>
      <c r="B37" t="s">
        <v>155</v>
      </c>
      <c r="C37" t="s">
        <v>476</v>
      </c>
      <c r="D37" t="s">
        <v>28</v>
      </c>
      <c r="E37" t="s">
        <v>451</v>
      </c>
      <c r="F37" t="s">
        <v>35</v>
      </c>
      <c r="G37" t="s">
        <v>462</v>
      </c>
      <c r="H37" t="s">
        <v>463</v>
      </c>
      <c r="I37" t="s">
        <v>454</v>
      </c>
      <c r="J37" s="2">
        <v>96.5</v>
      </c>
      <c r="K37" s="2">
        <v>175.4</v>
      </c>
      <c r="L37" s="2">
        <v>65.2</v>
      </c>
      <c r="M37" s="2">
        <v>54.1</v>
      </c>
      <c r="N37" s="2">
        <v>2304</v>
      </c>
      <c r="O37" t="s">
        <v>464</v>
      </c>
      <c r="P37" t="s">
        <v>456</v>
      </c>
      <c r="Q37" s="2">
        <v>110</v>
      </c>
      <c r="R37" t="s">
        <v>477</v>
      </c>
      <c r="S37" s="2">
        <v>3.15</v>
      </c>
      <c r="T37" s="2">
        <v>3.58</v>
      </c>
      <c r="U37" s="2">
        <v>9</v>
      </c>
      <c r="V37" s="2">
        <v>86</v>
      </c>
      <c r="W37" s="2">
        <v>5800</v>
      </c>
      <c r="X37" s="2">
        <v>27</v>
      </c>
      <c r="Y37" s="2">
        <v>33</v>
      </c>
      <c r="Z37" s="2">
        <v>8845</v>
      </c>
    </row>
    <row r="38" spans="1:26" x14ac:dyDescent="0.25">
      <c r="A38">
        <v>0</v>
      </c>
      <c r="B38" t="s">
        <v>155</v>
      </c>
      <c r="C38" t="s">
        <v>476</v>
      </c>
      <c r="D38" t="s">
        <v>28</v>
      </c>
      <c r="E38" t="s">
        <v>451</v>
      </c>
      <c r="F38" t="s">
        <v>35</v>
      </c>
      <c r="G38" t="s">
        <v>462</v>
      </c>
      <c r="H38" t="s">
        <v>463</v>
      </c>
      <c r="I38" t="s">
        <v>454</v>
      </c>
      <c r="J38" s="2">
        <v>96.5</v>
      </c>
      <c r="K38" s="2">
        <v>175.4</v>
      </c>
      <c r="L38" s="2">
        <v>62.5</v>
      </c>
      <c r="M38" s="2">
        <v>54.1</v>
      </c>
      <c r="N38" s="2">
        <v>2372</v>
      </c>
      <c r="O38" t="s">
        <v>464</v>
      </c>
      <c r="P38" t="s">
        <v>456</v>
      </c>
      <c r="Q38" s="2">
        <v>110</v>
      </c>
      <c r="R38" t="s">
        <v>477</v>
      </c>
      <c r="S38" s="2">
        <v>3.15</v>
      </c>
      <c r="T38" s="2">
        <v>3.58</v>
      </c>
      <c r="U38" s="2">
        <v>9</v>
      </c>
      <c r="V38" s="2">
        <v>86</v>
      </c>
      <c r="W38" s="2">
        <v>5800</v>
      </c>
      <c r="X38" s="2">
        <v>27</v>
      </c>
      <c r="Y38" s="2">
        <v>33</v>
      </c>
      <c r="Z38" s="2">
        <v>10295</v>
      </c>
    </row>
    <row r="39" spans="1:26" x14ac:dyDescent="0.25">
      <c r="A39">
        <v>0</v>
      </c>
      <c r="B39" t="s">
        <v>155</v>
      </c>
      <c r="C39" t="s">
        <v>476</v>
      </c>
      <c r="D39" t="s">
        <v>28</v>
      </c>
      <c r="E39" t="s">
        <v>451</v>
      </c>
      <c r="F39" t="s">
        <v>35</v>
      </c>
      <c r="G39" t="s">
        <v>462</v>
      </c>
      <c r="H39" t="s">
        <v>463</v>
      </c>
      <c r="I39" t="s">
        <v>454</v>
      </c>
      <c r="J39" s="2">
        <v>96.5</v>
      </c>
      <c r="K39" s="2">
        <v>175.4</v>
      </c>
      <c r="L39" s="2">
        <v>65.2</v>
      </c>
      <c r="M39" s="2">
        <v>54.1</v>
      </c>
      <c r="N39" s="2">
        <v>2465</v>
      </c>
      <c r="O39" t="s">
        <v>464</v>
      </c>
      <c r="P39" t="s">
        <v>456</v>
      </c>
      <c r="Q39" s="2">
        <v>110</v>
      </c>
      <c r="R39" t="s">
        <v>457</v>
      </c>
      <c r="S39" s="2">
        <v>3.15</v>
      </c>
      <c r="T39" s="2">
        <v>3.58</v>
      </c>
      <c r="U39" s="2">
        <v>9</v>
      </c>
      <c r="V39" s="2">
        <v>101</v>
      </c>
      <c r="W39" s="2">
        <v>5800</v>
      </c>
      <c r="X39" s="2">
        <v>24</v>
      </c>
      <c r="Y39" s="2">
        <v>28</v>
      </c>
      <c r="Z39" s="2">
        <v>12945</v>
      </c>
    </row>
    <row r="40" spans="1:26" x14ac:dyDescent="0.25">
      <c r="A40">
        <v>1</v>
      </c>
      <c r="B40" t="s">
        <v>159</v>
      </c>
      <c r="C40" t="s">
        <v>476</v>
      </c>
      <c r="D40" t="s">
        <v>28</v>
      </c>
      <c r="E40" t="s">
        <v>451</v>
      </c>
      <c r="F40" t="s">
        <v>30</v>
      </c>
      <c r="G40" t="s">
        <v>462</v>
      </c>
      <c r="H40" t="s">
        <v>463</v>
      </c>
      <c r="I40" t="s">
        <v>454</v>
      </c>
      <c r="J40" s="2">
        <v>96.5</v>
      </c>
      <c r="K40" s="2">
        <v>169.1</v>
      </c>
      <c r="L40" s="2">
        <v>66</v>
      </c>
      <c r="M40" s="2">
        <v>51</v>
      </c>
      <c r="N40" s="2">
        <v>2293</v>
      </c>
      <c r="O40" t="s">
        <v>464</v>
      </c>
      <c r="P40" t="s">
        <v>456</v>
      </c>
      <c r="Q40" s="2">
        <v>110</v>
      </c>
      <c r="R40" t="s">
        <v>473</v>
      </c>
      <c r="S40" s="2">
        <v>3.15</v>
      </c>
      <c r="T40" s="2">
        <v>3.58</v>
      </c>
      <c r="U40" s="2">
        <v>9.1</v>
      </c>
      <c r="V40" s="2">
        <v>100</v>
      </c>
      <c r="W40" s="2">
        <v>5500</v>
      </c>
      <c r="X40" s="2">
        <v>25</v>
      </c>
      <c r="Y40" s="2">
        <v>31</v>
      </c>
      <c r="Z40" s="2">
        <v>10345</v>
      </c>
    </row>
    <row r="41" spans="1:26" x14ac:dyDescent="0.25">
      <c r="A41">
        <v>0</v>
      </c>
      <c r="B41" t="s">
        <v>449</v>
      </c>
      <c r="C41" t="s">
        <v>478</v>
      </c>
      <c r="D41" t="s">
        <v>28</v>
      </c>
      <c r="E41" t="s">
        <v>451</v>
      </c>
      <c r="F41" t="s">
        <v>35</v>
      </c>
      <c r="G41" t="s">
        <v>462</v>
      </c>
      <c r="H41" t="s">
        <v>453</v>
      </c>
      <c r="I41" t="s">
        <v>454</v>
      </c>
      <c r="J41" s="2">
        <v>94.3</v>
      </c>
      <c r="K41" s="2">
        <v>170.7</v>
      </c>
      <c r="L41" s="2">
        <v>61.8</v>
      </c>
      <c r="M41" s="2">
        <v>53.5</v>
      </c>
      <c r="N41" s="2">
        <v>2337</v>
      </c>
      <c r="O41" t="s">
        <v>464</v>
      </c>
      <c r="P41" t="s">
        <v>456</v>
      </c>
      <c r="Q41" s="2">
        <v>111</v>
      </c>
      <c r="R41" t="s">
        <v>473</v>
      </c>
      <c r="S41" s="2">
        <v>3.31</v>
      </c>
      <c r="T41" s="2">
        <v>3.23</v>
      </c>
      <c r="U41" s="2">
        <v>8.5</v>
      </c>
      <c r="V41" s="2">
        <v>78</v>
      </c>
      <c r="W41" s="2">
        <v>4800</v>
      </c>
      <c r="X41" s="2">
        <v>24</v>
      </c>
      <c r="Y41" s="2">
        <v>29</v>
      </c>
      <c r="Z41" s="2">
        <v>6785</v>
      </c>
    </row>
    <row r="42" spans="1:26" x14ac:dyDescent="0.25">
      <c r="A42">
        <v>1</v>
      </c>
      <c r="B42" t="s">
        <v>449</v>
      </c>
      <c r="C42" t="s">
        <v>478</v>
      </c>
      <c r="D42" t="s">
        <v>28</v>
      </c>
      <c r="E42" t="s">
        <v>451</v>
      </c>
      <c r="F42" t="s">
        <v>30</v>
      </c>
      <c r="G42" t="s">
        <v>462</v>
      </c>
      <c r="H42" t="s">
        <v>463</v>
      </c>
      <c r="I42" t="s">
        <v>454</v>
      </c>
      <c r="J42" s="2">
        <v>94.5</v>
      </c>
      <c r="K42" s="2">
        <v>155.9</v>
      </c>
      <c r="L42" s="2">
        <v>63.6</v>
      </c>
      <c r="M42" s="2">
        <v>52</v>
      </c>
      <c r="N42" s="2">
        <v>1874</v>
      </c>
      <c r="O42" t="s">
        <v>464</v>
      </c>
      <c r="P42" t="s">
        <v>456</v>
      </c>
      <c r="Q42" s="2">
        <v>90</v>
      </c>
      <c r="R42" t="s">
        <v>473</v>
      </c>
      <c r="S42" s="2">
        <v>3.03</v>
      </c>
      <c r="T42" s="2">
        <v>3.11</v>
      </c>
      <c r="U42" s="2">
        <v>9.6</v>
      </c>
      <c r="V42" s="2">
        <v>70</v>
      </c>
      <c r="W42" s="2">
        <v>5400</v>
      </c>
      <c r="X42" s="2">
        <v>38</v>
      </c>
      <c r="Y42" s="2">
        <v>43</v>
      </c>
      <c r="Z42" s="2">
        <v>13058</v>
      </c>
    </row>
    <row r="43" spans="1:26" x14ac:dyDescent="0.25">
      <c r="A43">
        <v>0</v>
      </c>
      <c r="B43" t="s">
        <v>449</v>
      </c>
      <c r="C43" t="s">
        <v>478</v>
      </c>
      <c r="D43" t="s">
        <v>28</v>
      </c>
      <c r="E43" t="s">
        <v>451</v>
      </c>
      <c r="F43" t="s">
        <v>35</v>
      </c>
      <c r="G43" t="s">
        <v>462</v>
      </c>
      <c r="H43" t="s">
        <v>463</v>
      </c>
      <c r="I43" t="s">
        <v>454</v>
      </c>
      <c r="J43" s="2">
        <v>94.5</v>
      </c>
      <c r="K43" s="2">
        <v>155.9</v>
      </c>
      <c r="L43" s="2">
        <v>63.6</v>
      </c>
      <c r="M43" s="2">
        <v>52</v>
      </c>
      <c r="N43" s="2">
        <v>1909</v>
      </c>
      <c r="O43" t="s">
        <v>464</v>
      </c>
      <c r="P43" t="s">
        <v>456</v>
      </c>
      <c r="Q43" s="2">
        <v>90</v>
      </c>
      <c r="R43" t="s">
        <v>473</v>
      </c>
      <c r="S43" s="2">
        <v>3.03</v>
      </c>
      <c r="T43" s="2">
        <v>3.11</v>
      </c>
      <c r="U43" s="2">
        <v>9.6</v>
      </c>
      <c r="V43" s="2">
        <v>70</v>
      </c>
      <c r="W43" s="2">
        <v>5400</v>
      </c>
      <c r="X43" s="2">
        <v>38</v>
      </c>
      <c r="Y43" s="2">
        <v>43</v>
      </c>
      <c r="Z43" s="2">
        <v>13058</v>
      </c>
    </row>
    <row r="44" spans="1:26" x14ac:dyDescent="0.25">
      <c r="A44">
        <v>2</v>
      </c>
      <c r="B44" t="s">
        <v>449</v>
      </c>
      <c r="C44" t="s">
        <v>478</v>
      </c>
      <c r="D44" t="s">
        <v>28</v>
      </c>
      <c r="E44" t="s">
        <v>451</v>
      </c>
      <c r="F44" t="s">
        <v>30</v>
      </c>
      <c r="G44" t="s">
        <v>458</v>
      </c>
      <c r="H44" t="s">
        <v>453</v>
      </c>
      <c r="I44" t="s">
        <v>454</v>
      </c>
      <c r="J44" s="2">
        <v>96</v>
      </c>
      <c r="K44" s="2">
        <v>172.6</v>
      </c>
      <c r="L44" s="2">
        <v>65.2</v>
      </c>
      <c r="M44" s="2">
        <v>51.4</v>
      </c>
      <c r="N44" s="2">
        <v>2734</v>
      </c>
      <c r="O44" t="s">
        <v>464</v>
      </c>
      <c r="P44" t="s">
        <v>456</v>
      </c>
      <c r="Q44" s="2">
        <v>119</v>
      </c>
      <c r="R44" t="s">
        <v>479</v>
      </c>
      <c r="S44" s="2">
        <v>3.43</v>
      </c>
      <c r="T44" s="2">
        <v>3.23</v>
      </c>
      <c r="U44" s="2">
        <v>9.1999999999999993</v>
      </c>
      <c r="V44" s="2">
        <v>90</v>
      </c>
      <c r="W44" s="2">
        <v>5000</v>
      </c>
      <c r="X44" s="2">
        <v>24</v>
      </c>
      <c r="Y44" s="2">
        <v>29</v>
      </c>
      <c r="Z44" s="2">
        <v>11048</v>
      </c>
    </row>
    <row r="45" spans="1:26" x14ac:dyDescent="0.25">
      <c r="A45">
        <v>0</v>
      </c>
      <c r="B45" t="s">
        <v>126</v>
      </c>
      <c r="C45" t="s">
        <v>480</v>
      </c>
      <c r="D45" t="s">
        <v>28</v>
      </c>
      <c r="E45" t="s">
        <v>451</v>
      </c>
      <c r="F45" t="s">
        <v>35</v>
      </c>
      <c r="G45" t="s">
        <v>462</v>
      </c>
      <c r="H45" t="s">
        <v>453</v>
      </c>
      <c r="I45" t="s">
        <v>454</v>
      </c>
      <c r="J45" s="2">
        <v>113</v>
      </c>
      <c r="K45" s="2">
        <v>199.6</v>
      </c>
      <c r="L45" s="2">
        <v>69.599999999999994</v>
      </c>
      <c r="M45" s="2">
        <v>52.8</v>
      </c>
      <c r="N45" s="2">
        <v>4066</v>
      </c>
      <c r="O45" t="s">
        <v>455</v>
      </c>
      <c r="P45" t="s">
        <v>460</v>
      </c>
      <c r="Q45" s="2">
        <v>258</v>
      </c>
      <c r="R45" t="s">
        <v>457</v>
      </c>
      <c r="S45" s="2">
        <v>3.63</v>
      </c>
      <c r="T45" s="2">
        <v>4.17</v>
      </c>
      <c r="U45" s="2">
        <v>8.1</v>
      </c>
      <c r="V45" s="2">
        <v>176</v>
      </c>
      <c r="W45" s="2">
        <v>4750</v>
      </c>
      <c r="X45" s="2">
        <v>15</v>
      </c>
      <c r="Y45" s="2">
        <v>19</v>
      </c>
      <c r="Z45" s="2">
        <v>32250</v>
      </c>
    </row>
    <row r="46" spans="1:26" x14ac:dyDescent="0.25">
      <c r="A46">
        <v>0</v>
      </c>
      <c r="B46" t="s">
        <v>449</v>
      </c>
      <c r="C46" t="s">
        <v>480</v>
      </c>
      <c r="D46" t="s">
        <v>28</v>
      </c>
      <c r="E46" t="s">
        <v>451</v>
      </c>
      <c r="F46" t="s">
        <v>30</v>
      </c>
      <c r="G46" t="s">
        <v>462</v>
      </c>
      <c r="H46" t="s">
        <v>453</v>
      </c>
      <c r="I46" t="s">
        <v>454</v>
      </c>
      <c r="J46" s="2">
        <v>102</v>
      </c>
      <c r="K46" s="2">
        <v>191.7</v>
      </c>
      <c r="L46" s="2">
        <v>70.599999999999994</v>
      </c>
      <c r="M46" s="2">
        <v>47.8</v>
      </c>
      <c r="N46" s="2">
        <v>3950</v>
      </c>
      <c r="O46" t="s">
        <v>459</v>
      </c>
      <c r="P46" t="s">
        <v>481</v>
      </c>
      <c r="Q46" s="2">
        <v>326</v>
      </c>
      <c r="R46" t="s">
        <v>457</v>
      </c>
      <c r="S46" s="2">
        <v>3.54</v>
      </c>
      <c r="T46" s="2">
        <v>2.76</v>
      </c>
      <c r="U46" s="2">
        <v>11.5</v>
      </c>
      <c r="V46" s="2">
        <v>262</v>
      </c>
      <c r="W46" s="2">
        <v>5000</v>
      </c>
      <c r="X46" s="2">
        <v>13</v>
      </c>
      <c r="Y46" s="2">
        <v>17</v>
      </c>
      <c r="Z46" s="2">
        <v>36000</v>
      </c>
    </row>
    <row r="47" spans="1:26" x14ac:dyDescent="0.25">
      <c r="A47">
        <v>1</v>
      </c>
      <c r="B47" t="s">
        <v>180</v>
      </c>
      <c r="C47" t="s">
        <v>482</v>
      </c>
      <c r="D47" t="s">
        <v>28</v>
      </c>
      <c r="E47" t="s">
        <v>451</v>
      </c>
      <c r="F47" t="s">
        <v>30</v>
      </c>
      <c r="G47" t="s">
        <v>458</v>
      </c>
      <c r="H47" t="s">
        <v>463</v>
      </c>
      <c r="I47" t="s">
        <v>454</v>
      </c>
      <c r="J47" s="2">
        <v>93.1</v>
      </c>
      <c r="K47" s="2">
        <v>159.1</v>
      </c>
      <c r="L47" s="2">
        <v>64.2</v>
      </c>
      <c r="M47" s="2">
        <v>54.1</v>
      </c>
      <c r="N47" s="2">
        <v>1890</v>
      </c>
      <c r="O47" t="s">
        <v>464</v>
      </c>
      <c r="P47" t="s">
        <v>456</v>
      </c>
      <c r="Q47" s="2">
        <v>91</v>
      </c>
      <c r="R47" t="s">
        <v>473</v>
      </c>
      <c r="S47" s="2">
        <v>3.03</v>
      </c>
      <c r="T47" s="2">
        <v>3.15</v>
      </c>
      <c r="U47" s="2">
        <v>9</v>
      </c>
      <c r="V47" s="2">
        <v>68</v>
      </c>
      <c r="W47" s="2">
        <v>5000</v>
      </c>
      <c r="X47" s="2">
        <v>30</v>
      </c>
      <c r="Y47" s="2">
        <v>31</v>
      </c>
      <c r="Z47" s="2">
        <v>5195</v>
      </c>
    </row>
    <row r="48" spans="1:26" x14ac:dyDescent="0.25">
      <c r="A48">
        <v>1</v>
      </c>
      <c r="B48" t="s">
        <v>180</v>
      </c>
      <c r="C48" t="s">
        <v>482</v>
      </c>
      <c r="D48" t="s">
        <v>28</v>
      </c>
      <c r="E48" t="s">
        <v>451</v>
      </c>
      <c r="F48" t="s">
        <v>30</v>
      </c>
      <c r="G48" t="s">
        <v>458</v>
      </c>
      <c r="H48" t="s">
        <v>463</v>
      </c>
      <c r="I48" t="s">
        <v>454</v>
      </c>
      <c r="J48" s="2">
        <v>93.1</v>
      </c>
      <c r="K48" s="2">
        <v>159.1</v>
      </c>
      <c r="L48" s="2">
        <v>64.2</v>
      </c>
      <c r="M48" s="2">
        <v>54.1</v>
      </c>
      <c r="N48" s="2">
        <v>1900</v>
      </c>
      <c r="O48" t="s">
        <v>464</v>
      </c>
      <c r="P48" t="s">
        <v>456</v>
      </c>
      <c r="Q48" s="2">
        <v>91</v>
      </c>
      <c r="R48" t="s">
        <v>473</v>
      </c>
      <c r="S48" s="2">
        <v>3.03</v>
      </c>
      <c r="T48" s="2">
        <v>3.15</v>
      </c>
      <c r="U48" s="2">
        <v>9</v>
      </c>
      <c r="V48" s="2">
        <v>68</v>
      </c>
      <c r="W48" s="2">
        <v>5000</v>
      </c>
      <c r="X48" s="2">
        <v>31</v>
      </c>
      <c r="Y48" s="2">
        <v>38</v>
      </c>
      <c r="Z48" s="2">
        <v>6095</v>
      </c>
    </row>
    <row r="49" spans="1:26" x14ac:dyDescent="0.25">
      <c r="A49">
        <v>1</v>
      </c>
      <c r="B49" t="s">
        <v>180</v>
      </c>
      <c r="C49" t="s">
        <v>482</v>
      </c>
      <c r="D49" t="s">
        <v>28</v>
      </c>
      <c r="E49" t="s">
        <v>451</v>
      </c>
      <c r="F49" t="s">
        <v>30</v>
      </c>
      <c r="G49" t="s">
        <v>458</v>
      </c>
      <c r="H49" t="s">
        <v>463</v>
      </c>
      <c r="I49" t="s">
        <v>454</v>
      </c>
      <c r="J49" s="2">
        <v>93.1</v>
      </c>
      <c r="K49" s="2">
        <v>159.1</v>
      </c>
      <c r="L49" s="2">
        <v>64.2</v>
      </c>
      <c r="M49" s="2">
        <v>54.1</v>
      </c>
      <c r="N49" s="2">
        <v>1905</v>
      </c>
      <c r="O49" t="s">
        <v>464</v>
      </c>
      <c r="P49" t="s">
        <v>456</v>
      </c>
      <c r="Q49" s="2">
        <v>91</v>
      </c>
      <c r="R49" t="s">
        <v>473</v>
      </c>
      <c r="S49" s="2">
        <v>3.03</v>
      </c>
      <c r="T49" s="2">
        <v>3.15</v>
      </c>
      <c r="U49" s="2">
        <v>9</v>
      </c>
      <c r="V49" s="2">
        <v>68</v>
      </c>
      <c r="W49" s="2">
        <v>5000</v>
      </c>
      <c r="X49" s="2">
        <v>31</v>
      </c>
      <c r="Y49" s="2">
        <v>38</v>
      </c>
      <c r="Z49" s="2">
        <v>6795</v>
      </c>
    </row>
    <row r="50" spans="1:26" x14ac:dyDescent="0.25">
      <c r="A50">
        <v>1</v>
      </c>
      <c r="B50" t="s">
        <v>185</v>
      </c>
      <c r="C50" t="s">
        <v>482</v>
      </c>
      <c r="D50" t="s">
        <v>28</v>
      </c>
      <c r="E50" t="s">
        <v>451</v>
      </c>
      <c r="F50" t="s">
        <v>35</v>
      </c>
      <c r="G50" t="s">
        <v>462</v>
      </c>
      <c r="H50" t="s">
        <v>463</v>
      </c>
      <c r="I50" t="s">
        <v>454</v>
      </c>
      <c r="J50" s="2">
        <v>93.1</v>
      </c>
      <c r="K50" s="2">
        <v>166.8</v>
      </c>
      <c r="L50" s="2">
        <v>64.2</v>
      </c>
      <c r="M50" s="2">
        <v>54.1</v>
      </c>
      <c r="N50" s="2">
        <v>1945</v>
      </c>
      <c r="O50" t="s">
        <v>464</v>
      </c>
      <c r="P50" t="s">
        <v>456</v>
      </c>
      <c r="Q50" s="2">
        <v>91</v>
      </c>
      <c r="R50" t="s">
        <v>473</v>
      </c>
      <c r="S50" s="2">
        <v>3.03</v>
      </c>
      <c r="T50" s="2">
        <v>3.15</v>
      </c>
      <c r="U50" s="2">
        <v>9</v>
      </c>
      <c r="V50" s="2">
        <v>68</v>
      </c>
      <c r="W50" s="2">
        <v>5000</v>
      </c>
      <c r="X50" s="2">
        <v>31</v>
      </c>
      <c r="Y50" s="2">
        <v>38</v>
      </c>
      <c r="Z50" s="2">
        <v>6695</v>
      </c>
    </row>
    <row r="51" spans="1:26" x14ac:dyDescent="0.25">
      <c r="A51">
        <v>1</v>
      </c>
      <c r="B51" t="s">
        <v>185</v>
      </c>
      <c r="C51" t="s">
        <v>482</v>
      </c>
      <c r="D51" t="s">
        <v>28</v>
      </c>
      <c r="E51" t="s">
        <v>451</v>
      </c>
      <c r="F51" t="s">
        <v>35</v>
      </c>
      <c r="G51" t="s">
        <v>462</v>
      </c>
      <c r="H51" t="s">
        <v>463</v>
      </c>
      <c r="I51" t="s">
        <v>454</v>
      </c>
      <c r="J51" s="2">
        <v>93.1</v>
      </c>
      <c r="K51" s="2">
        <v>166.8</v>
      </c>
      <c r="L51" s="2">
        <v>64.2</v>
      </c>
      <c r="M51" s="2">
        <v>54.1</v>
      </c>
      <c r="N51" s="2">
        <v>1950</v>
      </c>
      <c r="O51" t="s">
        <v>464</v>
      </c>
      <c r="P51" t="s">
        <v>456</v>
      </c>
      <c r="Q51" s="2">
        <v>91</v>
      </c>
      <c r="R51" t="s">
        <v>473</v>
      </c>
      <c r="S51" s="2">
        <v>3.08</v>
      </c>
      <c r="T51" s="2">
        <v>3.15</v>
      </c>
      <c r="U51" s="2">
        <v>9</v>
      </c>
      <c r="V51" s="2">
        <v>68</v>
      </c>
      <c r="W51" s="2">
        <v>5000</v>
      </c>
      <c r="X51" s="2">
        <v>31</v>
      </c>
      <c r="Y51" s="2">
        <v>38</v>
      </c>
      <c r="Z51" s="2">
        <v>7395</v>
      </c>
    </row>
    <row r="52" spans="1:26" x14ac:dyDescent="0.25">
      <c r="A52">
        <v>3</v>
      </c>
      <c r="B52" t="s">
        <v>189</v>
      </c>
      <c r="C52" t="s">
        <v>482</v>
      </c>
      <c r="D52" t="s">
        <v>28</v>
      </c>
      <c r="E52" t="s">
        <v>451</v>
      </c>
      <c r="F52" t="s">
        <v>30</v>
      </c>
      <c r="G52" t="s">
        <v>458</v>
      </c>
      <c r="H52" t="s">
        <v>453</v>
      </c>
      <c r="I52" t="s">
        <v>454</v>
      </c>
      <c r="J52" s="2">
        <v>95.3</v>
      </c>
      <c r="K52" s="2">
        <v>169</v>
      </c>
      <c r="L52" s="2">
        <v>65.7</v>
      </c>
      <c r="M52" s="2">
        <v>49.6</v>
      </c>
      <c r="N52" s="2">
        <v>2380</v>
      </c>
      <c r="O52" t="s">
        <v>483</v>
      </c>
      <c r="P52" t="s">
        <v>484</v>
      </c>
      <c r="Q52" s="2">
        <v>70</v>
      </c>
      <c r="R52" t="s">
        <v>485</v>
      </c>
      <c r="S52" s="2">
        <f ca="1">ROUND(AVERAGE(Table1_1[bore]),0)</f>
        <v>0</v>
      </c>
      <c r="T52" s="2">
        <f ca="1">ROUND(AVERAGE(Table1_1[stroke]),2)</f>
        <v>0</v>
      </c>
      <c r="U52" s="2">
        <v>9.4</v>
      </c>
      <c r="V52" s="2">
        <v>101</v>
      </c>
      <c r="W52" s="2">
        <v>6000</v>
      </c>
      <c r="X52" s="2">
        <v>17</v>
      </c>
      <c r="Y52" s="2">
        <v>23</v>
      </c>
      <c r="Z52" s="2">
        <v>10945</v>
      </c>
    </row>
    <row r="53" spans="1:26" x14ac:dyDescent="0.25">
      <c r="A53">
        <v>3</v>
      </c>
      <c r="B53" t="s">
        <v>189</v>
      </c>
      <c r="C53" t="s">
        <v>482</v>
      </c>
      <c r="D53" t="s">
        <v>28</v>
      </c>
      <c r="E53" t="s">
        <v>451</v>
      </c>
      <c r="F53" t="s">
        <v>30</v>
      </c>
      <c r="G53" t="s">
        <v>458</v>
      </c>
      <c r="H53" t="s">
        <v>453</v>
      </c>
      <c r="I53" t="s">
        <v>454</v>
      </c>
      <c r="J53" s="2">
        <v>95.3</v>
      </c>
      <c r="K53" s="2">
        <v>169</v>
      </c>
      <c r="L53" s="2">
        <v>65.7</v>
      </c>
      <c r="M53" s="2">
        <v>49.6</v>
      </c>
      <c r="N53" s="2">
        <v>2385</v>
      </c>
      <c r="O53" t="s">
        <v>483</v>
      </c>
      <c r="P53" t="s">
        <v>484</v>
      </c>
      <c r="Q53" s="2">
        <v>70</v>
      </c>
      <c r="R53" t="s">
        <v>485</v>
      </c>
      <c r="S53" s="2">
        <f ca="1">ROUND(AVERAGE(Table1_1[bore]),0)</f>
        <v>0</v>
      </c>
      <c r="T53" s="2">
        <f ca="1">ROUND(AVERAGE(Table1_1[stroke]),2)</f>
        <v>0</v>
      </c>
      <c r="U53" s="2">
        <v>9.4</v>
      </c>
      <c r="V53" s="2">
        <v>101</v>
      </c>
      <c r="W53" s="2">
        <v>6000</v>
      </c>
      <c r="X53" s="2">
        <v>17</v>
      </c>
      <c r="Y53" s="2">
        <v>23</v>
      </c>
      <c r="Z53" s="2">
        <v>13645</v>
      </c>
    </row>
    <row r="54" spans="1:26" x14ac:dyDescent="0.25">
      <c r="A54">
        <v>3</v>
      </c>
      <c r="B54" t="s">
        <v>189</v>
      </c>
      <c r="C54" t="s">
        <v>482</v>
      </c>
      <c r="D54" t="s">
        <v>28</v>
      </c>
      <c r="E54" t="s">
        <v>451</v>
      </c>
      <c r="F54" t="s">
        <v>30</v>
      </c>
      <c r="G54" t="s">
        <v>458</v>
      </c>
      <c r="H54" t="s">
        <v>453</v>
      </c>
      <c r="I54" t="s">
        <v>454</v>
      </c>
      <c r="J54" s="2">
        <v>95.3</v>
      </c>
      <c r="K54" s="2">
        <v>169</v>
      </c>
      <c r="L54" s="2">
        <v>65.7</v>
      </c>
      <c r="M54" s="2">
        <v>49.6</v>
      </c>
      <c r="N54" s="2">
        <v>2500</v>
      </c>
      <c r="O54" t="s">
        <v>483</v>
      </c>
      <c r="P54" t="s">
        <v>484</v>
      </c>
      <c r="Q54" s="2">
        <v>80</v>
      </c>
      <c r="R54" t="s">
        <v>457</v>
      </c>
      <c r="S54" s="2">
        <f ca="1">ROUND(AVERAGE(Table1_1[bore]),0)</f>
        <v>0</v>
      </c>
      <c r="T54" s="2">
        <f ca="1">ROUND(AVERAGE(Table1_1[stroke]),2)</f>
        <v>0</v>
      </c>
      <c r="U54" s="2">
        <v>9.4</v>
      </c>
      <c r="V54" s="2">
        <v>135</v>
      </c>
      <c r="W54" s="2">
        <v>6000</v>
      </c>
      <c r="X54" s="2">
        <v>16</v>
      </c>
      <c r="Y54" s="2">
        <v>23</v>
      </c>
      <c r="Z54" s="2">
        <v>15645</v>
      </c>
    </row>
    <row r="55" spans="1:26" x14ac:dyDescent="0.25">
      <c r="A55">
        <v>1</v>
      </c>
      <c r="B55" t="s">
        <v>197</v>
      </c>
      <c r="C55" t="s">
        <v>482</v>
      </c>
      <c r="D55" t="s">
        <v>28</v>
      </c>
      <c r="E55" t="s">
        <v>451</v>
      </c>
      <c r="F55" t="s">
        <v>30</v>
      </c>
      <c r="G55" t="s">
        <v>458</v>
      </c>
      <c r="H55" t="s">
        <v>463</v>
      </c>
      <c r="I55" t="s">
        <v>454</v>
      </c>
      <c r="J55" s="2">
        <v>98.8</v>
      </c>
      <c r="K55" s="2">
        <v>177.8</v>
      </c>
      <c r="L55" s="2">
        <v>66.5</v>
      </c>
      <c r="M55" s="2">
        <v>53.7</v>
      </c>
      <c r="N55" s="2">
        <v>2385</v>
      </c>
      <c r="O55" t="s">
        <v>464</v>
      </c>
      <c r="P55" t="s">
        <v>456</v>
      </c>
      <c r="Q55" s="2">
        <v>122</v>
      </c>
      <c r="R55" t="s">
        <v>473</v>
      </c>
      <c r="S55" s="2">
        <v>3.39</v>
      </c>
      <c r="T55" s="2">
        <v>3.39</v>
      </c>
      <c r="U55" s="2">
        <v>8.6</v>
      </c>
      <c r="V55" s="2">
        <v>84</v>
      </c>
      <c r="W55" s="2">
        <v>4800</v>
      </c>
      <c r="X55" s="2">
        <v>26</v>
      </c>
      <c r="Y55" s="2">
        <v>32</v>
      </c>
      <c r="Z55" s="2">
        <v>8845</v>
      </c>
    </row>
    <row r="56" spans="1:26" x14ac:dyDescent="0.25">
      <c r="A56">
        <v>0</v>
      </c>
      <c r="B56" t="s">
        <v>59</v>
      </c>
      <c r="C56" t="s">
        <v>482</v>
      </c>
      <c r="D56" t="s">
        <v>28</v>
      </c>
      <c r="E56" t="s">
        <v>451</v>
      </c>
      <c r="F56" t="s">
        <v>35</v>
      </c>
      <c r="G56" t="s">
        <v>462</v>
      </c>
      <c r="H56" t="s">
        <v>463</v>
      </c>
      <c r="I56" t="s">
        <v>454</v>
      </c>
      <c r="J56" s="2">
        <v>98.8</v>
      </c>
      <c r="K56" s="2">
        <v>177.8</v>
      </c>
      <c r="L56" s="2">
        <v>66.5</v>
      </c>
      <c r="M56" s="2">
        <v>55.5</v>
      </c>
      <c r="N56" s="2">
        <v>2410</v>
      </c>
      <c r="O56" t="s">
        <v>464</v>
      </c>
      <c r="P56" t="s">
        <v>456</v>
      </c>
      <c r="Q56" s="2">
        <v>122</v>
      </c>
      <c r="R56" t="s">
        <v>473</v>
      </c>
      <c r="S56" s="2">
        <v>3.39</v>
      </c>
      <c r="T56" s="2">
        <v>3.39</v>
      </c>
      <c r="U56" s="2">
        <v>8.6</v>
      </c>
      <c r="V56" s="2">
        <v>84</v>
      </c>
      <c r="W56" s="2">
        <v>4800</v>
      </c>
      <c r="X56" s="2">
        <v>26</v>
      </c>
      <c r="Y56" s="2">
        <v>32</v>
      </c>
      <c r="Z56" s="2">
        <v>8495</v>
      </c>
    </row>
    <row r="57" spans="1:26" x14ac:dyDescent="0.25">
      <c r="A57">
        <v>0</v>
      </c>
      <c r="B57" t="s">
        <v>449</v>
      </c>
      <c r="C57" t="s">
        <v>482</v>
      </c>
      <c r="D57" t="s">
        <v>202</v>
      </c>
      <c r="E57" t="s">
        <v>451</v>
      </c>
      <c r="F57" t="s">
        <v>35</v>
      </c>
      <c r="G57" t="s">
        <v>462</v>
      </c>
      <c r="H57" t="s">
        <v>463</v>
      </c>
      <c r="I57" t="s">
        <v>454</v>
      </c>
      <c r="J57" s="2">
        <v>98.8</v>
      </c>
      <c r="K57" s="2">
        <v>177.8</v>
      </c>
      <c r="L57" s="2">
        <v>66.5</v>
      </c>
      <c r="M57" s="2">
        <v>55.5</v>
      </c>
      <c r="N57" s="2">
        <v>2443</v>
      </c>
      <c r="O57" t="s">
        <v>464</v>
      </c>
      <c r="P57" t="s">
        <v>456</v>
      </c>
      <c r="Q57" s="2">
        <v>122</v>
      </c>
      <c r="R57" t="s">
        <v>486</v>
      </c>
      <c r="S57" s="2">
        <v>3.39</v>
      </c>
      <c r="T57" s="2">
        <v>3.39</v>
      </c>
      <c r="U57" s="2">
        <v>22.7</v>
      </c>
      <c r="V57" s="2">
        <v>64</v>
      </c>
      <c r="W57" s="2">
        <v>4650</v>
      </c>
      <c r="X57" s="2">
        <v>36</v>
      </c>
      <c r="Y57" s="2">
        <v>42</v>
      </c>
      <c r="Z57" s="2">
        <v>10795</v>
      </c>
    </row>
    <row r="58" spans="1:26" x14ac:dyDescent="0.25">
      <c r="A58">
        <v>0</v>
      </c>
      <c r="B58" t="s">
        <v>59</v>
      </c>
      <c r="C58" t="s">
        <v>482</v>
      </c>
      <c r="D58" t="s">
        <v>28</v>
      </c>
      <c r="E58" t="s">
        <v>451</v>
      </c>
      <c r="F58" t="s">
        <v>35</v>
      </c>
      <c r="G58" t="s">
        <v>458</v>
      </c>
      <c r="H58" t="s">
        <v>463</v>
      </c>
      <c r="I58" t="s">
        <v>454</v>
      </c>
      <c r="J58" s="2">
        <v>98.8</v>
      </c>
      <c r="K58" s="2">
        <v>177.8</v>
      </c>
      <c r="L58" s="2">
        <v>66.5</v>
      </c>
      <c r="M58" s="2">
        <v>55.5</v>
      </c>
      <c r="N58" s="2">
        <v>2425</v>
      </c>
      <c r="O58" t="s">
        <v>464</v>
      </c>
      <c r="P58" t="s">
        <v>456</v>
      </c>
      <c r="Q58" s="2">
        <v>122</v>
      </c>
      <c r="R58" t="s">
        <v>473</v>
      </c>
      <c r="S58" s="2">
        <v>3.39</v>
      </c>
      <c r="T58" s="2">
        <v>3.39</v>
      </c>
      <c r="U58" s="2">
        <v>8.6</v>
      </c>
      <c r="V58" s="2">
        <v>84</v>
      </c>
      <c r="W58" s="2">
        <v>4800</v>
      </c>
      <c r="X58" s="2">
        <v>26</v>
      </c>
      <c r="Y58" s="2">
        <v>32</v>
      </c>
      <c r="Z58" s="2">
        <v>11245</v>
      </c>
    </row>
    <row r="59" spans="1:26" x14ac:dyDescent="0.25">
      <c r="A59">
        <v>0</v>
      </c>
      <c r="B59" t="s">
        <v>109</v>
      </c>
      <c r="C59" t="s">
        <v>482</v>
      </c>
      <c r="D59" t="s">
        <v>28</v>
      </c>
      <c r="E59" t="s">
        <v>451</v>
      </c>
      <c r="F59" t="s">
        <v>35</v>
      </c>
      <c r="G59" t="s">
        <v>462</v>
      </c>
      <c r="H59" t="s">
        <v>453</v>
      </c>
      <c r="I59" t="s">
        <v>454</v>
      </c>
      <c r="J59" s="2">
        <v>104.9</v>
      </c>
      <c r="K59" s="2">
        <v>175</v>
      </c>
      <c r="L59" s="2">
        <v>66.099999999999994</v>
      </c>
      <c r="M59" s="2">
        <v>54.4</v>
      </c>
      <c r="N59" s="2">
        <v>2670</v>
      </c>
      <c r="O59" t="s">
        <v>464</v>
      </c>
      <c r="P59" t="s">
        <v>456</v>
      </c>
      <c r="Q59" s="2">
        <v>140</v>
      </c>
      <c r="R59" t="s">
        <v>457</v>
      </c>
      <c r="S59" s="2">
        <v>3.76</v>
      </c>
      <c r="T59" s="2">
        <v>3.16</v>
      </c>
      <c r="U59" s="2">
        <v>8</v>
      </c>
      <c r="V59" s="2">
        <v>120</v>
      </c>
      <c r="W59" s="2">
        <v>5000</v>
      </c>
      <c r="X59" s="2">
        <v>19</v>
      </c>
      <c r="Y59" s="2">
        <v>27</v>
      </c>
      <c r="Z59" s="2">
        <v>18280</v>
      </c>
    </row>
    <row r="60" spans="1:26" x14ac:dyDescent="0.25">
      <c r="A60">
        <v>0</v>
      </c>
      <c r="B60" t="s">
        <v>449</v>
      </c>
      <c r="C60" t="s">
        <v>482</v>
      </c>
      <c r="D60" t="s">
        <v>202</v>
      </c>
      <c r="E60" t="s">
        <v>451</v>
      </c>
      <c r="F60" t="s">
        <v>35</v>
      </c>
      <c r="G60" t="s">
        <v>462</v>
      </c>
      <c r="H60" t="s">
        <v>453</v>
      </c>
      <c r="I60" t="s">
        <v>454</v>
      </c>
      <c r="J60" s="2">
        <v>104.9</v>
      </c>
      <c r="K60" s="2">
        <v>175</v>
      </c>
      <c r="L60" s="2">
        <v>66.099999999999994</v>
      </c>
      <c r="M60" s="2">
        <v>54.4</v>
      </c>
      <c r="N60" s="2">
        <v>2700</v>
      </c>
      <c r="O60" t="s">
        <v>464</v>
      </c>
      <c r="P60" t="s">
        <v>456</v>
      </c>
      <c r="Q60" s="2">
        <v>134</v>
      </c>
      <c r="R60" t="s">
        <v>486</v>
      </c>
      <c r="S60" s="2">
        <v>3.43</v>
      </c>
      <c r="T60" s="2">
        <v>3.64</v>
      </c>
      <c r="U60" s="2">
        <v>22</v>
      </c>
      <c r="V60" s="2">
        <v>72</v>
      </c>
      <c r="W60" s="2">
        <v>4200</v>
      </c>
      <c r="X60" s="2">
        <v>31</v>
      </c>
      <c r="Y60" s="2">
        <v>39</v>
      </c>
      <c r="Z60" s="2">
        <v>18344</v>
      </c>
    </row>
    <row r="61" spans="1:26" x14ac:dyDescent="0.25">
      <c r="A61">
        <v>-1</v>
      </c>
      <c r="B61" t="s">
        <v>216</v>
      </c>
      <c r="C61" t="s">
        <v>487</v>
      </c>
      <c r="D61" t="s">
        <v>202</v>
      </c>
      <c r="E61" t="s">
        <v>468</v>
      </c>
      <c r="F61" t="s">
        <v>35</v>
      </c>
      <c r="G61" t="s">
        <v>462</v>
      </c>
      <c r="H61" t="s">
        <v>453</v>
      </c>
      <c r="I61" t="s">
        <v>454</v>
      </c>
      <c r="J61" s="2">
        <v>110</v>
      </c>
      <c r="K61" s="2">
        <v>190.9</v>
      </c>
      <c r="L61" s="2">
        <v>70.3</v>
      </c>
      <c r="M61" s="2">
        <v>56.5</v>
      </c>
      <c r="N61" s="2">
        <v>3515</v>
      </c>
      <c r="O61" t="s">
        <v>464</v>
      </c>
      <c r="P61" t="s">
        <v>466</v>
      </c>
      <c r="Q61" s="2">
        <v>183</v>
      </c>
      <c r="R61" t="s">
        <v>486</v>
      </c>
      <c r="S61" s="2">
        <v>3.58</v>
      </c>
      <c r="T61" s="2">
        <v>3.64</v>
      </c>
      <c r="U61" s="2">
        <v>21.5</v>
      </c>
      <c r="V61" s="2">
        <v>123</v>
      </c>
      <c r="W61" s="2">
        <v>4350</v>
      </c>
      <c r="X61" s="2">
        <v>22</v>
      </c>
      <c r="Y61" s="2">
        <v>25</v>
      </c>
      <c r="Z61" s="2">
        <v>25552</v>
      </c>
    </row>
    <row r="62" spans="1:26" x14ac:dyDescent="0.25">
      <c r="A62">
        <v>-1</v>
      </c>
      <c r="B62" t="s">
        <v>216</v>
      </c>
      <c r="C62" t="s">
        <v>487</v>
      </c>
      <c r="D62" t="s">
        <v>202</v>
      </c>
      <c r="E62" t="s">
        <v>468</v>
      </c>
      <c r="F62" t="s">
        <v>35</v>
      </c>
      <c r="G62" t="s">
        <v>467</v>
      </c>
      <c r="H62" t="s">
        <v>453</v>
      </c>
      <c r="I62" t="s">
        <v>454</v>
      </c>
      <c r="J62" s="2">
        <v>110</v>
      </c>
      <c r="K62" s="2">
        <v>190.9</v>
      </c>
      <c r="L62" s="2">
        <v>70.3</v>
      </c>
      <c r="M62" s="2">
        <v>58.7</v>
      </c>
      <c r="N62" s="2">
        <v>3750</v>
      </c>
      <c r="O62" t="s">
        <v>464</v>
      </c>
      <c r="P62" t="s">
        <v>466</v>
      </c>
      <c r="Q62" s="2">
        <v>183</v>
      </c>
      <c r="R62" t="s">
        <v>486</v>
      </c>
      <c r="S62" s="2">
        <v>3.58</v>
      </c>
      <c r="T62" s="2">
        <v>3.64</v>
      </c>
      <c r="U62" s="2">
        <v>21.5</v>
      </c>
      <c r="V62" s="2">
        <v>123</v>
      </c>
      <c r="W62" s="2">
        <v>4350</v>
      </c>
      <c r="X62" s="2">
        <v>22</v>
      </c>
      <c r="Y62" s="2">
        <v>25</v>
      </c>
      <c r="Z62" s="2">
        <v>28248</v>
      </c>
    </row>
    <row r="63" spans="1:26" x14ac:dyDescent="0.25">
      <c r="A63">
        <v>0</v>
      </c>
      <c r="B63" t="s">
        <v>216</v>
      </c>
      <c r="C63" t="s">
        <v>487</v>
      </c>
      <c r="D63" t="s">
        <v>202</v>
      </c>
      <c r="E63" t="s">
        <v>468</v>
      </c>
      <c r="F63" t="s">
        <v>30</v>
      </c>
      <c r="G63" t="s">
        <v>488</v>
      </c>
      <c r="H63" t="s">
        <v>453</v>
      </c>
      <c r="I63" t="s">
        <v>454</v>
      </c>
      <c r="J63" s="2">
        <v>106.7</v>
      </c>
      <c r="K63" s="2">
        <v>187.5</v>
      </c>
      <c r="L63" s="2">
        <v>70.3</v>
      </c>
      <c r="M63" s="2">
        <v>54.9</v>
      </c>
      <c r="N63" s="2">
        <v>3495</v>
      </c>
      <c r="O63" t="s">
        <v>464</v>
      </c>
      <c r="P63" t="s">
        <v>466</v>
      </c>
      <c r="Q63" s="2">
        <v>183</v>
      </c>
      <c r="R63" t="s">
        <v>486</v>
      </c>
      <c r="S63" s="2">
        <v>3.58</v>
      </c>
      <c r="T63" s="2">
        <v>3.64</v>
      </c>
      <c r="U63" s="2">
        <v>21.5</v>
      </c>
      <c r="V63" s="2">
        <v>123</v>
      </c>
      <c r="W63" s="2">
        <v>4350</v>
      </c>
      <c r="X63" s="2">
        <v>22</v>
      </c>
      <c r="Y63" s="2">
        <v>25</v>
      </c>
      <c r="Z63" s="2">
        <v>28176</v>
      </c>
    </row>
    <row r="64" spans="1:26" x14ac:dyDescent="0.25">
      <c r="A64">
        <v>-1</v>
      </c>
      <c r="B64" t="s">
        <v>216</v>
      </c>
      <c r="C64" t="s">
        <v>487</v>
      </c>
      <c r="D64" t="s">
        <v>202</v>
      </c>
      <c r="E64" t="s">
        <v>468</v>
      </c>
      <c r="F64" t="s">
        <v>35</v>
      </c>
      <c r="G64" t="s">
        <v>462</v>
      </c>
      <c r="H64" t="s">
        <v>453</v>
      </c>
      <c r="I64" t="s">
        <v>454</v>
      </c>
      <c r="J64" s="2">
        <v>115.6</v>
      </c>
      <c r="K64" s="2">
        <v>202.6</v>
      </c>
      <c r="L64" s="2">
        <v>71.7</v>
      </c>
      <c r="M64" s="2">
        <v>56.3</v>
      </c>
      <c r="N64" s="2">
        <v>3770</v>
      </c>
      <c r="O64" t="s">
        <v>464</v>
      </c>
      <c r="P64" t="s">
        <v>466</v>
      </c>
      <c r="Q64" s="2">
        <v>183</v>
      </c>
      <c r="R64" t="s">
        <v>486</v>
      </c>
      <c r="S64" s="2">
        <v>3.58</v>
      </c>
      <c r="T64" s="2">
        <v>3.64</v>
      </c>
      <c r="U64" s="2">
        <v>21.5</v>
      </c>
      <c r="V64" s="2">
        <v>123</v>
      </c>
      <c r="W64" s="2">
        <v>4350</v>
      </c>
      <c r="X64" s="2">
        <v>22</v>
      </c>
      <c r="Y64" s="2">
        <v>25</v>
      </c>
      <c r="Z64" s="2">
        <v>31600</v>
      </c>
    </row>
    <row r="65" spans="1:26" x14ac:dyDescent="0.25">
      <c r="A65">
        <v>-1</v>
      </c>
      <c r="B65" t="s">
        <v>449</v>
      </c>
      <c r="C65" t="s">
        <v>487</v>
      </c>
      <c r="D65" t="s">
        <v>28</v>
      </c>
      <c r="E65" t="s">
        <v>451</v>
      </c>
      <c r="F65" t="s">
        <v>35</v>
      </c>
      <c r="G65" t="s">
        <v>462</v>
      </c>
      <c r="H65" t="s">
        <v>453</v>
      </c>
      <c r="I65" t="s">
        <v>454</v>
      </c>
      <c r="J65" s="2">
        <v>115.6</v>
      </c>
      <c r="K65" s="2">
        <v>202.6</v>
      </c>
      <c r="L65" s="2">
        <v>71.7</v>
      </c>
      <c r="M65" s="2">
        <v>56.5</v>
      </c>
      <c r="N65" s="2">
        <v>3740</v>
      </c>
      <c r="O65" t="s">
        <v>459</v>
      </c>
      <c r="P65" t="s">
        <v>489</v>
      </c>
      <c r="Q65" s="2">
        <v>234</v>
      </c>
      <c r="R65" t="s">
        <v>457</v>
      </c>
      <c r="S65" s="2">
        <v>3.46</v>
      </c>
      <c r="T65" s="2">
        <v>3.1</v>
      </c>
      <c r="U65" s="2">
        <v>8.3000000000000007</v>
      </c>
      <c r="V65" s="2">
        <v>155</v>
      </c>
      <c r="W65" s="2">
        <v>4750</v>
      </c>
      <c r="X65" s="2">
        <v>16</v>
      </c>
      <c r="Y65" s="2">
        <v>18</v>
      </c>
      <c r="Z65" s="2">
        <v>34184</v>
      </c>
    </row>
    <row r="66" spans="1:26" x14ac:dyDescent="0.25">
      <c r="A66">
        <v>3</v>
      </c>
      <c r="B66" t="s">
        <v>229</v>
      </c>
      <c r="C66" t="s">
        <v>487</v>
      </c>
      <c r="D66" t="s">
        <v>28</v>
      </c>
      <c r="E66" t="s">
        <v>451</v>
      </c>
      <c r="F66" t="s">
        <v>30</v>
      </c>
      <c r="G66" t="s">
        <v>452</v>
      </c>
      <c r="H66" t="s">
        <v>453</v>
      </c>
      <c r="I66" t="s">
        <v>454</v>
      </c>
      <c r="J66" s="2">
        <v>96.6</v>
      </c>
      <c r="K66" s="2">
        <v>180.3</v>
      </c>
      <c r="L66" s="2">
        <v>70.5</v>
      </c>
      <c r="M66" s="2">
        <v>50.8</v>
      </c>
      <c r="N66" s="2">
        <v>3685</v>
      </c>
      <c r="O66" t="s">
        <v>459</v>
      </c>
      <c r="P66" t="s">
        <v>489</v>
      </c>
      <c r="Q66" s="2">
        <v>234</v>
      </c>
      <c r="R66" t="s">
        <v>457</v>
      </c>
      <c r="S66" s="2">
        <v>3.46</v>
      </c>
      <c r="T66" s="2">
        <v>3.1</v>
      </c>
      <c r="U66" s="2">
        <v>8.3000000000000007</v>
      </c>
      <c r="V66" s="2">
        <v>155</v>
      </c>
      <c r="W66" s="2">
        <v>4750</v>
      </c>
      <c r="X66" s="2">
        <v>16</v>
      </c>
      <c r="Y66" s="2">
        <v>18</v>
      </c>
      <c r="Z66" s="2">
        <v>35056</v>
      </c>
    </row>
    <row r="67" spans="1:26" x14ac:dyDescent="0.25">
      <c r="A67">
        <v>0</v>
      </c>
      <c r="B67" t="s">
        <v>449</v>
      </c>
      <c r="C67" t="s">
        <v>487</v>
      </c>
      <c r="D67" t="s">
        <v>28</v>
      </c>
      <c r="E67" t="s">
        <v>451</v>
      </c>
      <c r="F67" t="s">
        <v>35</v>
      </c>
      <c r="G67" t="s">
        <v>462</v>
      </c>
      <c r="H67" t="s">
        <v>453</v>
      </c>
      <c r="I67" t="s">
        <v>454</v>
      </c>
      <c r="J67" s="2">
        <v>120.9</v>
      </c>
      <c r="K67" s="2">
        <v>208.1</v>
      </c>
      <c r="L67" s="2">
        <v>71.7</v>
      </c>
      <c r="M67" s="2">
        <v>56.7</v>
      </c>
      <c r="N67" s="2">
        <v>3900</v>
      </c>
      <c r="O67" t="s">
        <v>459</v>
      </c>
      <c r="P67" t="s">
        <v>489</v>
      </c>
      <c r="Q67" s="2">
        <v>308</v>
      </c>
      <c r="R67" t="s">
        <v>457</v>
      </c>
      <c r="S67" s="2">
        <v>3.8</v>
      </c>
      <c r="T67" s="2">
        <v>3.35</v>
      </c>
      <c r="U67" s="2">
        <v>8</v>
      </c>
      <c r="V67" s="2">
        <v>184</v>
      </c>
      <c r="W67" s="2">
        <v>4500</v>
      </c>
      <c r="X67" s="2">
        <v>14</v>
      </c>
      <c r="Y67" s="2">
        <v>16</v>
      </c>
      <c r="Z67" s="2">
        <v>40960</v>
      </c>
    </row>
    <row r="68" spans="1:26" x14ac:dyDescent="0.25">
      <c r="A68">
        <v>1</v>
      </c>
      <c r="B68" t="s">
        <v>449</v>
      </c>
      <c r="C68" t="s">
        <v>487</v>
      </c>
      <c r="D68" t="s">
        <v>28</v>
      </c>
      <c r="E68" t="s">
        <v>451</v>
      </c>
      <c r="F68" t="s">
        <v>30</v>
      </c>
      <c r="G68" t="s">
        <v>488</v>
      </c>
      <c r="H68" t="s">
        <v>453</v>
      </c>
      <c r="I68" t="s">
        <v>454</v>
      </c>
      <c r="J68" s="2">
        <v>112</v>
      </c>
      <c r="K68" s="2">
        <v>199.2</v>
      </c>
      <c r="L68" s="2">
        <v>72</v>
      </c>
      <c r="M68" s="2">
        <v>55.4</v>
      </c>
      <c r="N68" s="2">
        <v>3715</v>
      </c>
      <c r="O68" t="s">
        <v>459</v>
      </c>
      <c r="P68" t="s">
        <v>489</v>
      </c>
      <c r="Q68" s="2">
        <v>304</v>
      </c>
      <c r="R68" t="s">
        <v>457</v>
      </c>
      <c r="S68" s="2">
        <v>3.8</v>
      </c>
      <c r="T68" s="2">
        <v>3.35</v>
      </c>
      <c r="U68" s="2">
        <v>8</v>
      </c>
      <c r="V68" s="2">
        <v>184</v>
      </c>
      <c r="W68" s="2">
        <v>4500</v>
      </c>
      <c r="X68" s="2">
        <v>14</v>
      </c>
      <c r="Y68" s="2">
        <v>16</v>
      </c>
      <c r="Z68" s="2">
        <v>45400</v>
      </c>
    </row>
    <row r="69" spans="1:26" x14ac:dyDescent="0.25">
      <c r="A69">
        <v>1</v>
      </c>
      <c r="B69" t="s">
        <v>449</v>
      </c>
      <c r="C69" t="s">
        <v>490</v>
      </c>
      <c r="D69" t="s">
        <v>28</v>
      </c>
      <c r="E69" t="s">
        <v>468</v>
      </c>
      <c r="F69" t="s">
        <v>30</v>
      </c>
      <c r="G69" t="s">
        <v>458</v>
      </c>
      <c r="H69" t="s">
        <v>453</v>
      </c>
      <c r="I69" t="s">
        <v>454</v>
      </c>
      <c r="J69" s="2">
        <v>102.7</v>
      </c>
      <c r="K69" s="2">
        <v>178.4</v>
      </c>
      <c r="L69" s="2">
        <v>68</v>
      </c>
      <c r="M69" s="2">
        <v>54.8</v>
      </c>
      <c r="N69" s="2">
        <v>2910</v>
      </c>
      <c r="O69" t="s">
        <v>464</v>
      </c>
      <c r="P69" t="s">
        <v>456</v>
      </c>
      <c r="Q69" s="2">
        <v>140</v>
      </c>
      <c r="R69" t="s">
        <v>457</v>
      </c>
      <c r="S69" s="2">
        <v>3.78</v>
      </c>
      <c r="T69" s="2">
        <v>3.12</v>
      </c>
      <c r="U69" s="2">
        <v>8</v>
      </c>
      <c r="V69" s="2">
        <v>175</v>
      </c>
      <c r="W69" s="2">
        <v>5000</v>
      </c>
      <c r="X69" s="2">
        <v>19</v>
      </c>
      <c r="Y69" s="2">
        <v>24</v>
      </c>
      <c r="Z69" s="2">
        <v>16503</v>
      </c>
    </row>
    <row r="70" spans="1:26" x14ac:dyDescent="0.25">
      <c r="A70">
        <v>2</v>
      </c>
      <c r="B70" t="s">
        <v>242</v>
      </c>
      <c r="C70" t="s">
        <v>491</v>
      </c>
      <c r="D70" t="s">
        <v>28</v>
      </c>
      <c r="E70" t="s">
        <v>451</v>
      </c>
      <c r="F70" t="s">
        <v>30</v>
      </c>
      <c r="G70" t="s">
        <v>458</v>
      </c>
      <c r="H70" t="s">
        <v>463</v>
      </c>
      <c r="I70" t="s">
        <v>454</v>
      </c>
      <c r="J70" s="2">
        <v>93.7</v>
      </c>
      <c r="K70" s="2">
        <v>157.30000000000001</v>
      </c>
      <c r="L70" s="2">
        <v>64.400000000000006</v>
      </c>
      <c r="M70" s="2">
        <v>50.8</v>
      </c>
      <c r="N70" s="2">
        <v>1918</v>
      </c>
      <c r="O70" t="s">
        <v>464</v>
      </c>
      <c r="P70" t="s">
        <v>456</v>
      </c>
      <c r="Q70" s="2">
        <v>92</v>
      </c>
      <c r="R70" t="s">
        <v>473</v>
      </c>
      <c r="S70" s="2">
        <v>2.97</v>
      </c>
      <c r="T70" s="2">
        <v>3.23</v>
      </c>
      <c r="U70" s="2">
        <v>9.4</v>
      </c>
      <c r="V70" s="2">
        <v>68</v>
      </c>
      <c r="W70" s="2">
        <v>5500</v>
      </c>
      <c r="X70" s="2">
        <v>37</v>
      </c>
      <c r="Y70" s="2">
        <v>41</v>
      </c>
      <c r="Z70" s="2">
        <v>5389</v>
      </c>
    </row>
    <row r="71" spans="1:26" x14ac:dyDescent="0.25">
      <c r="A71">
        <v>2</v>
      </c>
      <c r="B71" t="s">
        <v>242</v>
      </c>
      <c r="C71" t="s">
        <v>491</v>
      </c>
      <c r="D71" t="s">
        <v>28</v>
      </c>
      <c r="E71" t="s">
        <v>451</v>
      </c>
      <c r="F71" t="s">
        <v>30</v>
      </c>
      <c r="G71" t="s">
        <v>458</v>
      </c>
      <c r="H71" t="s">
        <v>463</v>
      </c>
      <c r="I71" t="s">
        <v>454</v>
      </c>
      <c r="J71" s="2">
        <v>93.7</v>
      </c>
      <c r="K71" s="2">
        <v>157.30000000000001</v>
      </c>
      <c r="L71" s="2">
        <v>64.400000000000006</v>
      </c>
      <c r="M71" s="2">
        <v>50.8</v>
      </c>
      <c r="N71" s="2">
        <v>1944</v>
      </c>
      <c r="O71" t="s">
        <v>464</v>
      </c>
      <c r="P71" t="s">
        <v>456</v>
      </c>
      <c r="Q71" s="2">
        <v>92</v>
      </c>
      <c r="R71" t="s">
        <v>473</v>
      </c>
      <c r="S71" s="2">
        <v>2.97</v>
      </c>
      <c r="T71" s="2">
        <v>3.23</v>
      </c>
      <c r="U71" s="2">
        <v>9.4</v>
      </c>
      <c r="V71" s="2">
        <v>68</v>
      </c>
      <c r="W71" s="2">
        <v>5500</v>
      </c>
      <c r="X71" s="2">
        <v>31</v>
      </c>
      <c r="Y71" s="2">
        <v>38</v>
      </c>
      <c r="Z71" s="2">
        <v>6189</v>
      </c>
    </row>
    <row r="72" spans="1:26" x14ac:dyDescent="0.25">
      <c r="A72">
        <v>2</v>
      </c>
      <c r="B72" t="s">
        <v>242</v>
      </c>
      <c r="C72" t="s">
        <v>491</v>
      </c>
      <c r="D72" t="s">
        <v>28</v>
      </c>
      <c r="E72" t="s">
        <v>451</v>
      </c>
      <c r="F72" t="s">
        <v>30</v>
      </c>
      <c r="G72" t="s">
        <v>458</v>
      </c>
      <c r="H72" t="s">
        <v>463</v>
      </c>
      <c r="I72" t="s">
        <v>454</v>
      </c>
      <c r="J72" s="2">
        <v>93.7</v>
      </c>
      <c r="K72" s="2">
        <v>157.30000000000001</v>
      </c>
      <c r="L72" s="2">
        <v>64.400000000000006</v>
      </c>
      <c r="M72" s="2">
        <v>50.8</v>
      </c>
      <c r="N72" s="2">
        <v>2004</v>
      </c>
      <c r="O72" t="s">
        <v>464</v>
      </c>
      <c r="P72" t="s">
        <v>456</v>
      </c>
      <c r="Q72" s="2">
        <v>92</v>
      </c>
      <c r="R72" t="s">
        <v>473</v>
      </c>
      <c r="S72" s="2">
        <v>2.97</v>
      </c>
      <c r="T72" s="2">
        <v>3.23</v>
      </c>
      <c r="U72" s="2">
        <v>9.4</v>
      </c>
      <c r="V72" s="2">
        <v>68</v>
      </c>
      <c r="W72" s="2">
        <v>5500</v>
      </c>
      <c r="X72" s="2">
        <v>31</v>
      </c>
      <c r="Y72" s="2">
        <v>38</v>
      </c>
      <c r="Z72" s="2">
        <v>6669</v>
      </c>
    </row>
    <row r="73" spans="1:26" x14ac:dyDescent="0.25">
      <c r="A73">
        <v>1</v>
      </c>
      <c r="B73" t="s">
        <v>242</v>
      </c>
      <c r="C73" t="s">
        <v>491</v>
      </c>
      <c r="D73" t="s">
        <v>28</v>
      </c>
      <c r="E73" t="s">
        <v>468</v>
      </c>
      <c r="F73" t="s">
        <v>30</v>
      </c>
      <c r="G73" t="s">
        <v>458</v>
      </c>
      <c r="H73" t="s">
        <v>463</v>
      </c>
      <c r="I73" t="s">
        <v>454</v>
      </c>
      <c r="J73" s="2">
        <v>93</v>
      </c>
      <c r="K73" s="2">
        <v>157.30000000000001</v>
      </c>
      <c r="L73" s="2">
        <v>63.8</v>
      </c>
      <c r="M73" s="2">
        <v>50.8</v>
      </c>
      <c r="N73" s="2">
        <v>2145</v>
      </c>
      <c r="O73" t="s">
        <v>464</v>
      </c>
      <c r="P73" t="s">
        <v>456</v>
      </c>
      <c r="Q73" s="2">
        <v>98</v>
      </c>
      <c r="R73" t="s">
        <v>492</v>
      </c>
      <c r="S73" s="2">
        <v>3.03</v>
      </c>
      <c r="T73" s="2">
        <v>3.39</v>
      </c>
      <c r="U73" s="2">
        <v>7.6</v>
      </c>
      <c r="V73" s="2">
        <v>102</v>
      </c>
      <c r="W73" s="2">
        <v>5500</v>
      </c>
      <c r="X73" s="2">
        <v>24</v>
      </c>
      <c r="Y73" s="2">
        <v>30</v>
      </c>
      <c r="Z73" s="2">
        <v>7689</v>
      </c>
    </row>
    <row r="74" spans="1:26" x14ac:dyDescent="0.25">
      <c r="A74">
        <v>3</v>
      </c>
      <c r="B74" t="s">
        <v>249</v>
      </c>
      <c r="C74" t="s">
        <v>491</v>
      </c>
      <c r="D74" t="s">
        <v>28</v>
      </c>
      <c r="E74" t="s">
        <v>468</v>
      </c>
      <c r="F74" t="s">
        <v>30</v>
      </c>
      <c r="G74" t="s">
        <v>458</v>
      </c>
      <c r="H74" t="s">
        <v>463</v>
      </c>
      <c r="I74" t="s">
        <v>454</v>
      </c>
      <c r="J74" s="2">
        <v>96.3</v>
      </c>
      <c r="K74" s="2">
        <v>173</v>
      </c>
      <c r="L74" s="2">
        <v>65.400000000000006</v>
      </c>
      <c r="M74" s="2">
        <v>49.4</v>
      </c>
      <c r="N74" s="2">
        <v>2370</v>
      </c>
      <c r="O74" t="s">
        <v>464</v>
      </c>
      <c r="P74" t="s">
        <v>456</v>
      </c>
      <c r="Q74" s="2">
        <v>110</v>
      </c>
      <c r="R74" t="s">
        <v>492</v>
      </c>
      <c r="S74" s="2">
        <v>3.17</v>
      </c>
      <c r="T74" s="2">
        <v>3.46</v>
      </c>
      <c r="U74" s="2">
        <v>7.5</v>
      </c>
      <c r="V74" s="2">
        <v>116</v>
      </c>
      <c r="W74" s="2">
        <v>5500</v>
      </c>
      <c r="X74" s="2">
        <v>23</v>
      </c>
      <c r="Y74" s="2">
        <v>30</v>
      </c>
      <c r="Z74" s="2">
        <v>9959</v>
      </c>
    </row>
    <row r="75" spans="1:26" x14ac:dyDescent="0.25">
      <c r="A75">
        <v>3</v>
      </c>
      <c r="B75" t="s">
        <v>249</v>
      </c>
      <c r="C75" t="s">
        <v>491</v>
      </c>
      <c r="D75" t="s">
        <v>28</v>
      </c>
      <c r="E75" t="s">
        <v>451</v>
      </c>
      <c r="F75" t="s">
        <v>30</v>
      </c>
      <c r="G75" t="s">
        <v>458</v>
      </c>
      <c r="H75" t="s">
        <v>463</v>
      </c>
      <c r="I75" t="s">
        <v>454</v>
      </c>
      <c r="J75" s="2">
        <v>96.3</v>
      </c>
      <c r="K75" s="2">
        <v>173</v>
      </c>
      <c r="L75" s="2">
        <v>65.400000000000006</v>
      </c>
      <c r="M75" s="2">
        <v>49.4</v>
      </c>
      <c r="N75" s="2">
        <v>2328</v>
      </c>
      <c r="O75" t="s">
        <v>464</v>
      </c>
      <c r="P75" t="s">
        <v>456</v>
      </c>
      <c r="Q75" s="2">
        <v>122</v>
      </c>
      <c r="R75" t="s">
        <v>473</v>
      </c>
      <c r="S75" s="2">
        <v>3.35</v>
      </c>
      <c r="T75" s="2">
        <v>3.46</v>
      </c>
      <c r="U75" s="2">
        <v>8.5</v>
      </c>
      <c r="V75" s="2">
        <v>88</v>
      </c>
      <c r="W75" s="2">
        <v>5000</v>
      </c>
      <c r="X75" s="2">
        <v>25</v>
      </c>
      <c r="Y75" s="2">
        <v>32</v>
      </c>
      <c r="Z75" s="2">
        <v>8499</v>
      </c>
    </row>
    <row r="76" spans="1:26" x14ac:dyDescent="0.25">
      <c r="A76">
        <v>3</v>
      </c>
      <c r="B76" t="s">
        <v>449</v>
      </c>
      <c r="C76" t="s">
        <v>491</v>
      </c>
      <c r="D76" t="s">
        <v>28</v>
      </c>
      <c r="E76" t="s">
        <v>468</v>
      </c>
      <c r="F76" t="s">
        <v>30</v>
      </c>
      <c r="G76" t="s">
        <v>458</v>
      </c>
      <c r="H76" t="s">
        <v>463</v>
      </c>
      <c r="I76" t="s">
        <v>454</v>
      </c>
      <c r="J76" s="2">
        <v>95.9</v>
      </c>
      <c r="K76" s="2">
        <v>173.2</v>
      </c>
      <c r="L76" s="2">
        <v>66.3</v>
      </c>
      <c r="M76" s="2">
        <v>50.2</v>
      </c>
      <c r="N76" s="2">
        <v>2833</v>
      </c>
      <c r="O76" t="s">
        <v>464</v>
      </c>
      <c r="P76" t="s">
        <v>456</v>
      </c>
      <c r="Q76" s="2">
        <v>156</v>
      </c>
      <c r="R76" t="s">
        <v>492</v>
      </c>
      <c r="S76" s="2">
        <v>3.58</v>
      </c>
      <c r="T76" s="2">
        <v>3.86</v>
      </c>
      <c r="U76" s="2">
        <v>7</v>
      </c>
      <c r="V76" s="2">
        <v>145</v>
      </c>
      <c r="W76" s="2">
        <v>5000</v>
      </c>
      <c r="X76" s="2">
        <v>19</v>
      </c>
      <c r="Y76" s="2">
        <v>24</v>
      </c>
      <c r="Z76" s="2">
        <v>12629</v>
      </c>
    </row>
    <row r="77" spans="1:26" x14ac:dyDescent="0.25">
      <c r="A77">
        <v>3</v>
      </c>
      <c r="B77" t="s">
        <v>449</v>
      </c>
      <c r="C77" t="s">
        <v>491</v>
      </c>
      <c r="D77" t="s">
        <v>28</v>
      </c>
      <c r="E77" t="s">
        <v>468</v>
      </c>
      <c r="F77" t="s">
        <v>30</v>
      </c>
      <c r="G77" t="s">
        <v>458</v>
      </c>
      <c r="H77" t="s">
        <v>463</v>
      </c>
      <c r="I77" t="s">
        <v>454</v>
      </c>
      <c r="J77" s="2">
        <v>95.9</v>
      </c>
      <c r="K77" s="2">
        <v>173.2</v>
      </c>
      <c r="L77" s="2">
        <v>66.3</v>
      </c>
      <c r="M77" s="2">
        <v>50.2</v>
      </c>
      <c r="N77" s="2">
        <v>2921</v>
      </c>
      <c r="O77" t="s">
        <v>464</v>
      </c>
      <c r="P77" t="s">
        <v>456</v>
      </c>
      <c r="Q77" s="2">
        <v>156</v>
      </c>
      <c r="R77" t="s">
        <v>492</v>
      </c>
      <c r="S77" s="2">
        <v>3.59</v>
      </c>
      <c r="T77" s="2">
        <v>3.86</v>
      </c>
      <c r="U77" s="2">
        <v>7</v>
      </c>
      <c r="V77" s="2">
        <v>145</v>
      </c>
      <c r="W77" s="2">
        <v>5000</v>
      </c>
      <c r="X77" s="2">
        <v>19</v>
      </c>
      <c r="Y77" s="2">
        <v>24</v>
      </c>
      <c r="Z77" s="2">
        <v>14869</v>
      </c>
    </row>
    <row r="78" spans="1:26" x14ac:dyDescent="0.25">
      <c r="A78">
        <v>3</v>
      </c>
      <c r="B78" t="s">
        <v>449</v>
      </c>
      <c r="C78" t="s">
        <v>491</v>
      </c>
      <c r="D78" t="s">
        <v>28</v>
      </c>
      <c r="E78" t="s">
        <v>468</v>
      </c>
      <c r="F78" t="s">
        <v>30</v>
      </c>
      <c r="G78" t="s">
        <v>458</v>
      </c>
      <c r="H78" t="s">
        <v>463</v>
      </c>
      <c r="I78" t="s">
        <v>454</v>
      </c>
      <c r="J78" s="2">
        <v>95.9</v>
      </c>
      <c r="K78" s="2">
        <v>173.2</v>
      </c>
      <c r="L78" s="2">
        <v>66.3</v>
      </c>
      <c r="M78" s="2">
        <v>50.2</v>
      </c>
      <c r="N78" s="2">
        <v>2926</v>
      </c>
      <c r="O78" t="s">
        <v>464</v>
      </c>
      <c r="P78" t="s">
        <v>456</v>
      </c>
      <c r="Q78" s="2">
        <v>156</v>
      </c>
      <c r="R78" t="s">
        <v>492</v>
      </c>
      <c r="S78" s="2">
        <v>3.59</v>
      </c>
      <c r="T78" s="2">
        <v>3.86</v>
      </c>
      <c r="U78" s="2">
        <v>7</v>
      </c>
      <c r="V78" s="2">
        <v>145</v>
      </c>
      <c r="W78" s="2">
        <v>5000</v>
      </c>
      <c r="X78" s="2">
        <v>19</v>
      </c>
      <c r="Y78" s="2">
        <v>24</v>
      </c>
      <c r="Z78" s="2">
        <v>14489</v>
      </c>
    </row>
    <row r="79" spans="1:26" x14ac:dyDescent="0.25">
      <c r="A79">
        <v>1</v>
      </c>
      <c r="B79" t="s">
        <v>259</v>
      </c>
      <c r="C79" t="s">
        <v>491</v>
      </c>
      <c r="D79" t="s">
        <v>28</v>
      </c>
      <c r="E79" t="s">
        <v>451</v>
      </c>
      <c r="F79" t="s">
        <v>35</v>
      </c>
      <c r="G79" t="s">
        <v>462</v>
      </c>
      <c r="H79" t="s">
        <v>463</v>
      </c>
      <c r="I79" t="s">
        <v>454</v>
      </c>
      <c r="J79" s="2">
        <v>96.3</v>
      </c>
      <c r="K79" s="2">
        <v>172.4</v>
      </c>
      <c r="L79" s="2">
        <v>65.400000000000006</v>
      </c>
      <c r="M79" s="2">
        <v>51.6</v>
      </c>
      <c r="N79" s="2">
        <v>2365</v>
      </c>
      <c r="O79" t="s">
        <v>464</v>
      </c>
      <c r="P79" t="s">
        <v>456</v>
      </c>
      <c r="Q79" s="2">
        <v>122</v>
      </c>
      <c r="R79" t="s">
        <v>473</v>
      </c>
      <c r="S79" s="2">
        <v>3.35</v>
      </c>
      <c r="T79" s="2">
        <v>3.46</v>
      </c>
      <c r="U79" s="2">
        <v>8.5</v>
      </c>
      <c r="V79" s="2">
        <v>88</v>
      </c>
      <c r="W79" s="2">
        <v>5000</v>
      </c>
      <c r="X79" s="2">
        <v>25</v>
      </c>
      <c r="Y79" s="2">
        <v>32</v>
      </c>
      <c r="Z79" s="2">
        <v>6989</v>
      </c>
    </row>
    <row r="80" spans="1:26" x14ac:dyDescent="0.25">
      <c r="A80">
        <v>1</v>
      </c>
      <c r="B80" t="s">
        <v>259</v>
      </c>
      <c r="C80" t="s">
        <v>491</v>
      </c>
      <c r="D80" t="s">
        <v>28</v>
      </c>
      <c r="E80" t="s">
        <v>451</v>
      </c>
      <c r="F80" t="s">
        <v>35</v>
      </c>
      <c r="G80" t="s">
        <v>462</v>
      </c>
      <c r="H80" t="s">
        <v>463</v>
      </c>
      <c r="I80" t="s">
        <v>454</v>
      </c>
      <c r="J80" s="2">
        <v>96.3</v>
      </c>
      <c r="K80" s="2">
        <v>172.4</v>
      </c>
      <c r="L80" s="2">
        <v>65.400000000000006</v>
      </c>
      <c r="M80" s="2">
        <v>51.6</v>
      </c>
      <c r="N80" s="2">
        <v>2405</v>
      </c>
      <c r="O80" t="s">
        <v>464</v>
      </c>
      <c r="P80" t="s">
        <v>456</v>
      </c>
      <c r="Q80" s="2">
        <v>122</v>
      </c>
      <c r="R80" t="s">
        <v>473</v>
      </c>
      <c r="S80" s="2">
        <v>3.35</v>
      </c>
      <c r="T80" s="2">
        <v>3.46</v>
      </c>
      <c r="U80" s="2">
        <v>8.5</v>
      </c>
      <c r="V80" s="2">
        <v>88</v>
      </c>
      <c r="W80" s="2">
        <v>5000</v>
      </c>
      <c r="X80" s="2">
        <v>25</v>
      </c>
      <c r="Y80" s="2">
        <v>32</v>
      </c>
      <c r="Z80" s="2">
        <v>8189</v>
      </c>
    </row>
    <row r="81" spans="1:26" x14ac:dyDescent="0.25">
      <c r="A81">
        <v>1</v>
      </c>
      <c r="B81" t="s">
        <v>259</v>
      </c>
      <c r="C81" t="s">
        <v>491</v>
      </c>
      <c r="D81" t="s">
        <v>28</v>
      </c>
      <c r="E81" t="s">
        <v>468</v>
      </c>
      <c r="F81" t="s">
        <v>35</v>
      </c>
      <c r="G81" t="s">
        <v>462</v>
      </c>
      <c r="H81" t="s">
        <v>463</v>
      </c>
      <c r="I81" t="s">
        <v>454</v>
      </c>
      <c r="J81" s="2">
        <v>96.3</v>
      </c>
      <c r="K81" s="2">
        <v>172.4</v>
      </c>
      <c r="L81" s="2">
        <v>65.400000000000006</v>
      </c>
      <c r="M81" s="2">
        <v>51.6</v>
      </c>
      <c r="N81" s="2">
        <v>2403</v>
      </c>
      <c r="O81" t="s">
        <v>464</v>
      </c>
      <c r="P81" t="s">
        <v>456</v>
      </c>
      <c r="Q81" s="2">
        <v>110</v>
      </c>
      <c r="R81" t="s">
        <v>492</v>
      </c>
      <c r="S81" s="2">
        <v>3.17</v>
      </c>
      <c r="T81" s="2">
        <v>3.46</v>
      </c>
      <c r="U81" s="2">
        <v>7.5</v>
      </c>
      <c r="V81" s="2">
        <v>116</v>
      </c>
      <c r="W81" s="2">
        <v>5500</v>
      </c>
      <c r="X81" s="2">
        <v>23</v>
      </c>
      <c r="Y81" s="2">
        <v>30</v>
      </c>
      <c r="Z81" s="2">
        <v>9279</v>
      </c>
    </row>
    <row r="82" spans="1:26" x14ac:dyDescent="0.25">
      <c r="A82">
        <v>1</v>
      </c>
      <c r="B82" t="s">
        <v>263</v>
      </c>
      <c r="C82" t="s">
        <v>493</v>
      </c>
      <c r="D82" t="s">
        <v>28</v>
      </c>
      <c r="E82" t="s">
        <v>451</v>
      </c>
      <c r="F82" t="s">
        <v>30</v>
      </c>
      <c r="G82" t="s">
        <v>462</v>
      </c>
      <c r="H82" t="s">
        <v>463</v>
      </c>
      <c r="I82" t="s">
        <v>454</v>
      </c>
      <c r="J82" s="2">
        <v>94.5</v>
      </c>
      <c r="K82" s="2">
        <v>165.3</v>
      </c>
      <c r="L82" s="2">
        <v>63.8</v>
      </c>
      <c r="M82" s="2">
        <v>54.5</v>
      </c>
      <c r="N82" s="2">
        <v>1889</v>
      </c>
      <c r="O82" t="s">
        <v>464</v>
      </c>
      <c r="P82" t="s">
        <v>456</v>
      </c>
      <c r="Q82" s="2">
        <v>97</v>
      </c>
      <c r="R82" t="s">
        <v>473</v>
      </c>
      <c r="S82" s="2">
        <v>3.15</v>
      </c>
      <c r="T82" s="2">
        <v>3.29</v>
      </c>
      <c r="U82" s="2">
        <v>9.4</v>
      </c>
      <c r="V82" s="2">
        <v>69</v>
      </c>
      <c r="W82" s="2">
        <v>5200</v>
      </c>
      <c r="X82" s="2">
        <v>31</v>
      </c>
      <c r="Y82" s="2">
        <v>37</v>
      </c>
      <c r="Z82" s="2">
        <v>5499</v>
      </c>
    </row>
    <row r="83" spans="1:26" x14ac:dyDescent="0.25">
      <c r="A83">
        <v>1</v>
      </c>
      <c r="B83" t="s">
        <v>263</v>
      </c>
      <c r="C83" t="s">
        <v>493</v>
      </c>
      <c r="D83" t="s">
        <v>202</v>
      </c>
      <c r="E83" t="s">
        <v>451</v>
      </c>
      <c r="F83" t="s">
        <v>30</v>
      </c>
      <c r="G83" t="s">
        <v>462</v>
      </c>
      <c r="H83" t="s">
        <v>463</v>
      </c>
      <c r="I83" t="s">
        <v>454</v>
      </c>
      <c r="J83" s="2">
        <v>94.5</v>
      </c>
      <c r="K83" s="2">
        <v>165.3</v>
      </c>
      <c r="L83" s="2">
        <v>63.8</v>
      </c>
      <c r="M83" s="2">
        <v>54.5</v>
      </c>
      <c r="N83" s="2">
        <v>2017</v>
      </c>
      <c r="O83" t="s">
        <v>464</v>
      </c>
      <c r="P83" t="s">
        <v>456</v>
      </c>
      <c r="Q83" s="2">
        <v>103</v>
      </c>
      <c r="R83" t="s">
        <v>486</v>
      </c>
      <c r="S83" s="2">
        <v>2.99</v>
      </c>
      <c r="T83" s="2">
        <v>3.47</v>
      </c>
      <c r="U83" s="2">
        <v>21.9</v>
      </c>
      <c r="V83" s="2">
        <v>55</v>
      </c>
      <c r="W83" s="2">
        <v>4800</v>
      </c>
      <c r="X83" s="2">
        <v>45</v>
      </c>
      <c r="Y83" s="2">
        <v>50</v>
      </c>
      <c r="Z83" s="2">
        <v>7099</v>
      </c>
    </row>
    <row r="84" spans="1:26" x14ac:dyDescent="0.25">
      <c r="A84">
        <v>1</v>
      </c>
      <c r="B84" t="s">
        <v>263</v>
      </c>
      <c r="C84" t="s">
        <v>493</v>
      </c>
      <c r="D84" t="s">
        <v>28</v>
      </c>
      <c r="E84" t="s">
        <v>451</v>
      </c>
      <c r="F84" t="s">
        <v>30</v>
      </c>
      <c r="G84" t="s">
        <v>462</v>
      </c>
      <c r="H84" t="s">
        <v>463</v>
      </c>
      <c r="I84" t="s">
        <v>454</v>
      </c>
      <c r="J84" s="2">
        <v>94.5</v>
      </c>
      <c r="K84" s="2">
        <v>165.3</v>
      </c>
      <c r="L84" s="2">
        <v>63.8</v>
      </c>
      <c r="M84" s="2">
        <v>54.5</v>
      </c>
      <c r="N84" s="2">
        <v>1918</v>
      </c>
      <c r="O84" t="s">
        <v>464</v>
      </c>
      <c r="P84" t="s">
        <v>456</v>
      </c>
      <c r="Q84" s="2">
        <v>97</v>
      </c>
      <c r="R84" t="s">
        <v>473</v>
      </c>
      <c r="S84" s="2">
        <v>3.15</v>
      </c>
      <c r="T84" s="2">
        <v>3.29</v>
      </c>
      <c r="U84" s="2">
        <v>9.4</v>
      </c>
      <c r="V84" s="2">
        <v>69</v>
      </c>
      <c r="W84" s="2">
        <v>5200</v>
      </c>
      <c r="X84" s="2">
        <v>31</v>
      </c>
      <c r="Y84" s="2">
        <v>37</v>
      </c>
      <c r="Z84" s="2">
        <v>6649</v>
      </c>
    </row>
    <row r="85" spans="1:26" x14ac:dyDescent="0.25">
      <c r="A85">
        <v>1</v>
      </c>
      <c r="B85" t="s">
        <v>273</v>
      </c>
      <c r="C85" t="s">
        <v>493</v>
      </c>
      <c r="D85" t="s">
        <v>28</v>
      </c>
      <c r="E85" t="s">
        <v>451</v>
      </c>
      <c r="F85" t="s">
        <v>35</v>
      </c>
      <c r="G85" t="s">
        <v>462</v>
      </c>
      <c r="H85" t="s">
        <v>463</v>
      </c>
      <c r="I85" t="s">
        <v>454</v>
      </c>
      <c r="J85" s="2">
        <v>94.5</v>
      </c>
      <c r="K85" s="2">
        <v>165.3</v>
      </c>
      <c r="L85" s="2">
        <v>63.8</v>
      </c>
      <c r="M85" s="2">
        <v>54.5</v>
      </c>
      <c r="N85" s="2">
        <v>1938</v>
      </c>
      <c r="O85" t="s">
        <v>464</v>
      </c>
      <c r="P85" t="s">
        <v>456</v>
      </c>
      <c r="Q85" s="2">
        <v>97</v>
      </c>
      <c r="R85" t="s">
        <v>473</v>
      </c>
      <c r="S85" s="2">
        <v>3.15</v>
      </c>
      <c r="T85" s="2">
        <v>3.29</v>
      </c>
      <c r="U85" s="2">
        <v>9.4</v>
      </c>
      <c r="V85" s="2">
        <v>69</v>
      </c>
      <c r="W85" s="2">
        <v>5200</v>
      </c>
      <c r="X85" s="2">
        <v>31</v>
      </c>
      <c r="Y85" s="2">
        <v>37</v>
      </c>
      <c r="Z85" s="2">
        <v>6849</v>
      </c>
    </row>
    <row r="86" spans="1:26" x14ac:dyDescent="0.25">
      <c r="A86">
        <v>1</v>
      </c>
      <c r="B86" t="s">
        <v>275</v>
      </c>
      <c r="C86" t="s">
        <v>493</v>
      </c>
      <c r="D86" t="s">
        <v>28</v>
      </c>
      <c r="E86" t="s">
        <v>451</v>
      </c>
      <c r="F86" t="s">
        <v>35</v>
      </c>
      <c r="G86" t="s">
        <v>467</v>
      </c>
      <c r="H86" t="s">
        <v>463</v>
      </c>
      <c r="I86" t="s">
        <v>454</v>
      </c>
      <c r="J86" s="2">
        <v>94.5</v>
      </c>
      <c r="K86" s="2">
        <v>170.2</v>
      </c>
      <c r="L86" s="2">
        <v>63.8</v>
      </c>
      <c r="M86" s="2">
        <v>53.5</v>
      </c>
      <c r="N86" s="2">
        <v>2024</v>
      </c>
      <c r="O86" t="s">
        <v>464</v>
      </c>
      <c r="P86" t="s">
        <v>456</v>
      </c>
      <c r="Q86" s="2">
        <v>97</v>
      </c>
      <c r="R86" t="s">
        <v>473</v>
      </c>
      <c r="S86" s="2">
        <v>3.15</v>
      </c>
      <c r="T86" s="2">
        <v>3.29</v>
      </c>
      <c r="U86" s="2">
        <v>9.4</v>
      </c>
      <c r="V86" s="2">
        <v>69</v>
      </c>
      <c r="W86" s="2">
        <v>5200</v>
      </c>
      <c r="X86" s="2">
        <v>31</v>
      </c>
      <c r="Y86" s="2">
        <v>37</v>
      </c>
      <c r="Z86" s="2">
        <v>7349</v>
      </c>
    </row>
    <row r="87" spans="1:26" x14ac:dyDescent="0.25">
      <c r="A87">
        <v>1</v>
      </c>
      <c r="B87" t="s">
        <v>263</v>
      </c>
      <c r="C87" t="s">
        <v>493</v>
      </c>
      <c r="D87" t="s">
        <v>28</v>
      </c>
      <c r="E87" t="s">
        <v>451</v>
      </c>
      <c r="F87" t="s">
        <v>30</v>
      </c>
      <c r="G87" t="s">
        <v>462</v>
      </c>
      <c r="H87" t="s">
        <v>463</v>
      </c>
      <c r="I87" t="s">
        <v>454</v>
      </c>
      <c r="J87" s="2">
        <v>94.5</v>
      </c>
      <c r="K87" s="2">
        <v>165.3</v>
      </c>
      <c r="L87" s="2">
        <v>63.8</v>
      </c>
      <c r="M87" s="2">
        <v>54.5</v>
      </c>
      <c r="N87" s="2">
        <v>1951</v>
      </c>
      <c r="O87" t="s">
        <v>464</v>
      </c>
      <c r="P87" t="s">
        <v>456</v>
      </c>
      <c r="Q87" s="2">
        <v>97</v>
      </c>
      <c r="R87" t="s">
        <v>473</v>
      </c>
      <c r="S87" s="2">
        <v>3.15</v>
      </c>
      <c r="T87" s="2">
        <v>3.29</v>
      </c>
      <c r="U87" s="2">
        <v>9.4</v>
      </c>
      <c r="V87" s="2">
        <v>69</v>
      </c>
      <c r="W87" s="2">
        <v>5200</v>
      </c>
      <c r="X87" s="2">
        <v>31</v>
      </c>
      <c r="Y87" s="2">
        <v>37</v>
      </c>
      <c r="Z87" s="2">
        <v>7299</v>
      </c>
    </row>
    <row r="88" spans="1:26" x14ac:dyDescent="0.25">
      <c r="A88">
        <v>1</v>
      </c>
      <c r="B88" t="s">
        <v>263</v>
      </c>
      <c r="C88" t="s">
        <v>493</v>
      </c>
      <c r="D88" t="s">
        <v>28</v>
      </c>
      <c r="E88" t="s">
        <v>451</v>
      </c>
      <c r="F88" t="s">
        <v>30</v>
      </c>
      <c r="G88" t="s">
        <v>458</v>
      </c>
      <c r="H88" t="s">
        <v>463</v>
      </c>
      <c r="I88" t="s">
        <v>454</v>
      </c>
      <c r="J88" s="2">
        <v>94.5</v>
      </c>
      <c r="K88" s="2">
        <v>165.6</v>
      </c>
      <c r="L88" s="2">
        <v>63.8</v>
      </c>
      <c r="M88" s="2">
        <v>53.3</v>
      </c>
      <c r="N88" s="2">
        <v>2028</v>
      </c>
      <c r="O88" t="s">
        <v>464</v>
      </c>
      <c r="P88" t="s">
        <v>456</v>
      </c>
      <c r="Q88" s="2">
        <v>97</v>
      </c>
      <c r="R88" t="s">
        <v>473</v>
      </c>
      <c r="S88" s="2">
        <v>3.15</v>
      </c>
      <c r="T88" s="2">
        <v>3.29</v>
      </c>
      <c r="U88" s="2">
        <v>9.4</v>
      </c>
      <c r="V88" s="2">
        <v>69</v>
      </c>
      <c r="W88" s="2">
        <v>5200</v>
      </c>
      <c r="X88" s="2">
        <v>31</v>
      </c>
      <c r="Y88" s="2">
        <v>37</v>
      </c>
      <c r="Z88" s="2">
        <v>7799</v>
      </c>
    </row>
    <row r="89" spans="1:26" x14ac:dyDescent="0.25">
      <c r="A89">
        <v>1</v>
      </c>
      <c r="B89" t="s">
        <v>273</v>
      </c>
      <c r="C89" t="s">
        <v>493</v>
      </c>
      <c r="D89" t="s">
        <v>28</v>
      </c>
      <c r="E89" t="s">
        <v>451</v>
      </c>
      <c r="F89" t="s">
        <v>35</v>
      </c>
      <c r="G89" t="s">
        <v>462</v>
      </c>
      <c r="H89" t="s">
        <v>463</v>
      </c>
      <c r="I89" t="s">
        <v>454</v>
      </c>
      <c r="J89" s="2">
        <v>94.5</v>
      </c>
      <c r="K89" s="2">
        <v>165.3</v>
      </c>
      <c r="L89" s="2">
        <v>63.8</v>
      </c>
      <c r="M89" s="2">
        <v>54.5</v>
      </c>
      <c r="N89" s="2">
        <v>1971</v>
      </c>
      <c r="O89" t="s">
        <v>464</v>
      </c>
      <c r="P89" t="s">
        <v>456</v>
      </c>
      <c r="Q89" s="2">
        <v>97</v>
      </c>
      <c r="R89" t="s">
        <v>473</v>
      </c>
      <c r="S89" s="2">
        <v>3.15</v>
      </c>
      <c r="T89" s="2">
        <v>3.29</v>
      </c>
      <c r="U89" s="2">
        <v>9.4</v>
      </c>
      <c r="V89" s="2">
        <v>69</v>
      </c>
      <c r="W89" s="2">
        <v>5200</v>
      </c>
      <c r="X89" s="2">
        <v>31</v>
      </c>
      <c r="Y89" s="2">
        <v>37</v>
      </c>
      <c r="Z89" s="2">
        <v>7499</v>
      </c>
    </row>
    <row r="90" spans="1:26" x14ac:dyDescent="0.25">
      <c r="A90">
        <v>1</v>
      </c>
      <c r="B90" t="s">
        <v>275</v>
      </c>
      <c r="C90" t="s">
        <v>493</v>
      </c>
      <c r="D90" t="s">
        <v>28</v>
      </c>
      <c r="E90" t="s">
        <v>451</v>
      </c>
      <c r="F90" t="s">
        <v>35</v>
      </c>
      <c r="G90" t="s">
        <v>467</v>
      </c>
      <c r="H90" t="s">
        <v>463</v>
      </c>
      <c r="I90" t="s">
        <v>454</v>
      </c>
      <c r="J90" s="2">
        <v>94.5</v>
      </c>
      <c r="K90" s="2">
        <v>170.2</v>
      </c>
      <c r="L90" s="2">
        <v>63.8</v>
      </c>
      <c r="M90" s="2">
        <v>53.5</v>
      </c>
      <c r="N90" s="2">
        <v>2037</v>
      </c>
      <c r="O90" t="s">
        <v>464</v>
      </c>
      <c r="P90" t="s">
        <v>456</v>
      </c>
      <c r="Q90" s="2">
        <v>97</v>
      </c>
      <c r="R90" t="s">
        <v>473</v>
      </c>
      <c r="S90" s="2">
        <v>3.15</v>
      </c>
      <c r="T90" s="2">
        <v>3.29</v>
      </c>
      <c r="U90" s="2">
        <v>9.4</v>
      </c>
      <c r="V90" s="2">
        <v>69</v>
      </c>
      <c r="W90" s="2">
        <v>5200</v>
      </c>
      <c r="X90" s="2">
        <v>31</v>
      </c>
      <c r="Y90" s="2">
        <v>37</v>
      </c>
      <c r="Z90" s="2">
        <v>7999</v>
      </c>
    </row>
    <row r="91" spans="1:26" x14ac:dyDescent="0.25">
      <c r="A91">
        <v>2</v>
      </c>
      <c r="B91" t="s">
        <v>281</v>
      </c>
      <c r="C91" t="s">
        <v>493</v>
      </c>
      <c r="D91" t="s">
        <v>28</v>
      </c>
      <c r="E91" t="s">
        <v>451</v>
      </c>
      <c r="F91" t="s">
        <v>30</v>
      </c>
      <c r="G91" t="s">
        <v>488</v>
      </c>
      <c r="H91" t="s">
        <v>463</v>
      </c>
      <c r="I91" t="s">
        <v>454</v>
      </c>
      <c r="J91" s="2">
        <v>95.1</v>
      </c>
      <c r="K91" s="2">
        <v>162.4</v>
      </c>
      <c r="L91" s="2">
        <v>63.8</v>
      </c>
      <c r="M91" s="2">
        <v>53.3</v>
      </c>
      <c r="N91" s="2">
        <v>2008</v>
      </c>
      <c r="O91" t="s">
        <v>464</v>
      </c>
      <c r="P91" t="s">
        <v>456</v>
      </c>
      <c r="Q91" s="2">
        <v>97</v>
      </c>
      <c r="R91" t="s">
        <v>473</v>
      </c>
      <c r="S91" s="2">
        <v>3.15</v>
      </c>
      <c r="T91" s="2">
        <v>3.29</v>
      </c>
      <c r="U91" s="2">
        <v>9.4</v>
      </c>
      <c r="V91" s="2">
        <v>69</v>
      </c>
      <c r="W91" s="2">
        <v>5200</v>
      </c>
      <c r="X91" s="2">
        <v>31</v>
      </c>
      <c r="Y91" s="2">
        <v>37</v>
      </c>
      <c r="Z91" s="2">
        <v>8249</v>
      </c>
    </row>
    <row r="92" spans="1:26" x14ac:dyDescent="0.25">
      <c r="A92">
        <v>0</v>
      </c>
      <c r="B92" t="s">
        <v>149</v>
      </c>
      <c r="C92" t="s">
        <v>493</v>
      </c>
      <c r="D92" t="s">
        <v>28</v>
      </c>
      <c r="E92" t="s">
        <v>451</v>
      </c>
      <c r="F92" t="s">
        <v>35</v>
      </c>
      <c r="G92" t="s">
        <v>458</v>
      </c>
      <c r="H92" t="s">
        <v>463</v>
      </c>
      <c r="I92" t="s">
        <v>454</v>
      </c>
      <c r="J92" s="2">
        <v>97.2</v>
      </c>
      <c r="K92" s="2">
        <v>173.4</v>
      </c>
      <c r="L92" s="2">
        <v>65.2</v>
      </c>
      <c r="M92" s="2">
        <v>54.7</v>
      </c>
      <c r="N92" s="2">
        <v>2324</v>
      </c>
      <c r="O92" t="s">
        <v>464</v>
      </c>
      <c r="P92" t="s">
        <v>456</v>
      </c>
      <c r="Q92" s="2">
        <v>120</v>
      </c>
      <c r="R92" t="s">
        <v>473</v>
      </c>
      <c r="S92" s="2">
        <v>3.33</v>
      </c>
      <c r="T92" s="2">
        <v>3.47</v>
      </c>
      <c r="U92" s="2">
        <v>8.5</v>
      </c>
      <c r="V92" s="2">
        <v>97</v>
      </c>
      <c r="W92" s="2">
        <v>5200</v>
      </c>
      <c r="X92" s="2">
        <v>27</v>
      </c>
      <c r="Y92" s="2">
        <v>34</v>
      </c>
      <c r="Z92" s="2">
        <v>8949</v>
      </c>
    </row>
    <row r="93" spans="1:26" x14ac:dyDescent="0.25">
      <c r="A93">
        <v>0</v>
      </c>
      <c r="B93" t="s">
        <v>149</v>
      </c>
      <c r="C93" t="s">
        <v>493</v>
      </c>
      <c r="D93" t="s">
        <v>28</v>
      </c>
      <c r="E93" t="s">
        <v>451</v>
      </c>
      <c r="F93" t="s">
        <v>35</v>
      </c>
      <c r="G93" t="s">
        <v>462</v>
      </c>
      <c r="H93" t="s">
        <v>463</v>
      </c>
      <c r="I93" t="s">
        <v>454</v>
      </c>
      <c r="J93" s="2">
        <v>97.2</v>
      </c>
      <c r="K93" s="2">
        <v>173.4</v>
      </c>
      <c r="L93" s="2">
        <v>65.2</v>
      </c>
      <c r="M93" s="2">
        <v>54.7</v>
      </c>
      <c r="N93" s="2">
        <v>2302</v>
      </c>
      <c r="O93" t="s">
        <v>464</v>
      </c>
      <c r="P93" t="s">
        <v>456</v>
      </c>
      <c r="Q93" s="2">
        <v>120</v>
      </c>
      <c r="R93" t="s">
        <v>473</v>
      </c>
      <c r="S93" s="2">
        <v>3.33</v>
      </c>
      <c r="T93" s="2">
        <v>3.47</v>
      </c>
      <c r="U93" s="2">
        <v>8.5</v>
      </c>
      <c r="V93" s="2">
        <v>97</v>
      </c>
      <c r="W93" s="2">
        <v>5200</v>
      </c>
      <c r="X93" s="2">
        <v>27</v>
      </c>
      <c r="Y93" s="2">
        <v>34</v>
      </c>
      <c r="Z93" s="2">
        <v>9549</v>
      </c>
    </row>
    <row r="94" spans="1:26" x14ac:dyDescent="0.25">
      <c r="A94">
        <v>0</v>
      </c>
      <c r="B94" t="s">
        <v>263</v>
      </c>
      <c r="C94" t="s">
        <v>493</v>
      </c>
      <c r="D94" t="s">
        <v>28</v>
      </c>
      <c r="E94" t="s">
        <v>451</v>
      </c>
      <c r="F94" t="s">
        <v>35</v>
      </c>
      <c r="G94" t="s">
        <v>462</v>
      </c>
      <c r="H94" t="s">
        <v>463</v>
      </c>
      <c r="I94" t="s">
        <v>454</v>
      </c>
      <c r="J94" s="2">
        <v>100.4</v>
      </c>
      <c r="K94" s="2">
        <v>181.7</v>
      </c>
      <c r="L94" s="2">
        <v>66.5</v>
      </c>
      <c r="M94" s="2">
        <v>55.1</v>
      </c>
      <c r="N94" s="2">
        <v>3095</v>
      </c>
      <c r="O94" t="s">
        <v>459</v>
      </c>
      <c r="P94" t="s">
        <v>460</v>
      </c>
      <c r="Q94" s="2">
        <v>181</v>
      </c>
      <c r="R94" t="s">
        <v>457</v>
      </c>
      <c r="S94" s="2">
        <v>3.43</v>
      </c>
      <c r="T94" s="2">
        <v>3.27</v>
      </c>
      <c r="U94" s="2">
        <v>9</v>
      </c>
      <c r="V94" s="2">
        <v>152</v>
      </c>
      <c r="W94" s="2">
        <v>5200</v>
      </c>
      <c r="X94" s="2">
        <v>17</v>
      </c>
      <c r="Y94" s="2">
        <v>22</v>
      </c>
      <c r="Z94" s="2">
        <v>13499</v>
      </c>
    </row>
    <row r="95" spans="1:26" x14ac:dyDescent="0.25">
      <c r="A95">
        <v>0</v>
      </c>
      <c r="B95" t="s">
        <v>290</v>
      </c>
      <c r="C95" t="s">
        <v>493</v>
      </c>
      <c r="D95" t="s">
        <v>28</v>
      </c>
      <c r="E95" t="s">
        <v>451</v>
      </c>
      <c r="F95" t="s">
        <v>35</v>
      </c>
      <c r="G95" t="s">
        <v>467</v>
      </c>
      <c r="H95" t="s">
        <v>463</v>
      </c>
      <c r="I95" t="s">
        <v>454</v>
      </c>
      <c r="J95" s="2">
        <v>100.4</v>
      </c>
      <c r="K95" s="2">
        <v>184.6</v>
      </c>
      <c r="L95" s="2">
        <v>66.5</v>
      </c>
      <c r="M95" s="2">
        <v>56.1</v>
      </c>
      <c r="N95" s="2">
        <v>3296</v>
      </c>
      <c r="O95" t="s">
        <v>459</v>
      </c>
      <c r="P95" t="s">
        <v>460</v>
      </c>
      <c r="Q95" s="2">
        <v>181</v>
      </c>
      <c r="R95" t="s">
        <v>457</v>
      </c>
      <c r="S95" s="2">
        <v>3.43</v>
      </c>
      <c r="T95" s="2">
        <v>3.27</v>
      </c>
      <c r="U95" s="2">
        <v>9</v>
      </c>
      <c r="V95" s="2">
        <v>152</v>
      </c>
      <c r="W95" s="2">
        <v>5200</v>
      </c>
      <c r="X95" s="2">
        <v>17</v>
      </c>
      <c r="Y95" s="2">
        <v>22</v>
      </c>
      <c r="Z95" s="2">
        <v>14399</v>
      </c>
    </row>
    <row r="96" spans="1:26" x14ac:dyDescent="0.25">
      <c r="A96">
        <v>0</v>
      </c>
      <c r="B96" t="s">
        <v>290</v>
      </c>
      <c r="C96" t="s">
        <v>493</v>
      </c>
      <c r="D96" t="s">
        <v>28</v>
      </c>
      <c r="E96" t="s">
        <v>451</v>
      </c>
      <c r="F96" t="s">
        <v>35</v>
      </c>
      <c r="G96" t="s">
        <v>462</v>
      </c>
      <c r="H96" t="s">
        <v>463</v>
      </c>
      <c r="I96" t="s">
        <v>454</v>
      </c>
      <c r="J96" s="2">
        <v>100.4</v>
      </c>
      <c r="K96" s="2">
        <v>184.6</v>
      </c>
      <c r="L96" s="2">
        <v>66.5</v>
      </c>
      <c r="M96" s="2">
        <v>55.1</v>
      </c>
      <c r="N96" s="2">
        <v>3060</v>
      </c>
      <c r="O96" t="s">
        <v>459</v>
      </c>
      <c r="P96" t="s">
        <v>460</v>
      </c>
      <c r="Q96" s="2">
        <v>181</v>
      </c>
      <c r="R96" t="s">
        <v>457</v>
      </c>
      <c r="S96" s="2">
        <v>3.43</v>
      </c>
      <c r="T96" s="2">
        <v>3.27</v>
      </c>
      <c r="U96" s="2">
        <v>9</v>
      </c>
      <c r="V96" s="2">
        <v>152</v>
      </c>
      <c r="W96" s="2">
        <v>5200</v>
      </c>
      <c r="X96" s="2">
        <v>19</v>
      </c>
      <c r="Y96" s="2">
        <v>25</v>
      </c>
      <c r="Z96" s="2">
        <v>13499</v>
      </c>
    </row>
    <row r="97" spans="1:26" x14ac:dyDescent="0.25">
      <c r="A97">
        <v>3</v>
      </c>
      <c r="B97" t="s">
        <v>292</v>
      </c>
      <c r="C97" t="s">
        <v>493</v>
      </c>
      <c r="D97" t="s">
        <v>28</v>
      </c>
      <c r="E97" t="s">
        <v>451</v>
      </c>
      <c r="F97" t="s">
        <v>30</v>
      </c>
      <c r="G97" t="s">
        <v>458</v>
      </c>
      <c r="H97" t="s">
        <v>453</v>
      </c>
      <c r="I97" t="s">
        <v>454</v>
      </c>
      <c r="J97" s="2">
        <v>91.3</v>
      </c>
      <c r="K97" s="2">
        <v>170.7</v>
      </c>
      <c r="L97" s="2">
        <v>67.900000000000006</v>
      </c>
      <c r="M97" s="2">
        <v>49.7</v>
      </c>
      <c r="N97" s="2">
        <v>3071</v>
      </c>
      <c r="O97" t="s">
        <v>459</v>
      </c>
      <c r="P97" t="s">
        <v>460</v>
      </c>
      <c r="Q97" s="2">
        <v>181</v>
      </c>
      <c r="R97" t="s">
        <v>457</v>
      </c>
      <c r="S97" s="2">
        <v>3.43</v>
      </c>
      <c r="T97" s="2">
        <v>3.27</v>
      </c>
      <c r="U97" s="2">
        <v>9</v>
      </c>
      <c r="V97" s="2">
        <v>160</v>
      </c>
      <c r="W97" s="2">
        <v>5200</v>
      </c>
      <c r="X97" s="2">
        <v>19</v>
      </c>
      <c r="Y97" s="2">
        <v>25</v>
      </c>
      <c r="Z97" s="2">
        <v>17199</v>
      </c>
    </row>
    <row r="98" spans="1:26" x14ac:dyDescent="0.25">
      <c r="A98">
        <v>3</v>
      </c>
      <c r="B98" t="s">
        <v>292</v>
      </c>
      <c r="C98" t="s">
        <v>493</v>
      </c>
      <c r="D98" t="s">
        <v>28</v>
      </c>
      <c r="E98" t="s">
        <v>468</v>
      </c>
      <c r="F98" t="s">
        <v>30</v>
      </c>
      <c r="G98" t="s">
        <v>458</v>
      </c>
      <c r="H98" t="s">
        <v>453</v>
      </c>
      <c r="I98" t="s">
        <v>454</v>
      </c>
      <c r="J98" s="2">
        <v>91.3</v>
      </c>
      <c r="K98" s="2">
        <v>170.7</v>
      </c>
      <c r="L98" s="2">
        <v>67.900000000000006</v>
      </c>
      <c r="M98" s="2">
        <v>49.7</v>
      </c>
      <c r="N98" s="2">
        <v>3139</v>
      </c>
      <c r="O98" t="s">
        <v>459</v>
      </c>
      <c r="P98" t="s">
        <v>460</v>
      </c>
      <c r="Q98" s="2">
        <v>181</v>
      </c>
      <c r="R98" t="s">
        <v>457</v>
      </c>
      <c r="S98" s="2">
        <v>3.43</v>
      </c>
      <c r="T98" s="2">
        <v>3.27</v>
      </c>
      <c r="U98" s="2">
        <v>7.8</v>
      </c>
      <c r="V98" s="2">
        <v>200</v>
      </c>
      <c r="W98" s="2">
        <v>5200</v>
      </c>
      <c r="X98" s="2">
        <v>17</v>
      </c>
      <c r="Y98" s="2">
        <v>23</v>
      </c>
      <c r="Z98" s="2">
        <v>19699</v>
      </c>
    </row>
    <row r="99" spans="1:26" x14ac:dyDescent="0.25">
      <c r="A99">
        <v>1</v>
      </c>
      <c r="B99" t="s">
        <v>296</v>
      </c>
      <c r="C99" t="s">
        <v>493</v>
      </c>
      <c r="D99" t="s">
        <v>28</v>
      </c>
      <c r="E99" t="s">
        <v>451</v>
      </c>
      <c r="F99" t="s">
        <v>30</v>
      </c>
      <c r="G99" t="s">
        <v>458</v>
      </c>
      <c r="H99" t="s">
        <v>453</v>
      </c>
      <c r="I99" t="s">
        <v>454</v>
      </c>
      <c r="J99" s="2">
        <v>99.2</v>
      </c>
      <c r="K99" s="2">
        <v>178.5</v>
      </c>
      <c r="L99" s="2">
        <v>67.900000000000006</v>
      </c>
      <c r="M99" s="2">
        <v>49.7</v>
      </c>
      <c r="N99" s="2">
        <v>3139</v>
      </c>
      <c r="O99" t="s">
        <v>459</v>
      </c>
      <c r="P99" t="s">
        <v>460</v>
      </c>
      <c r="Q99" s="2">
        <v>181</v>
      </c>
      <c r="R99" t="s">
        <v>457</v>
      </c>
      <c r="S99" s="2">
        <v>3.43</v>
      </c>
      <c r="T99" s="2">
        <v>3.27</v>
      </c>
      <c r="U99" s="2">
        <v>9</v>
      </c>
      <c r="V99" s="2">
        <v>160</v>
      </c>
      <c r="W99" s="2">
        <v>5200</v>
      </c>
      <c r="X99" s="2">
        <v>19</v>
      </c>
      <c r="Y99" s="2">
        <v>25</v>
      </c>
      <c r="Z99" s="2">
        <v>18399</v>
      </c>
    </row>
    <row r="100" spans="1:26" x14ac:dyDescent="0.25">
      <c r="A100">
        <v>0</v>
      </c>
      <c r="B100" t="s">
        <v>242</v>
      </c>
      <c r="C100" t="s">
        <v>494</v>
      </c>
      <c r="D100" t="s">
        <v>28</v>
      </c>
      <c r="E100" t="s">
        <v>451</v>
      </c>
      <c r="F100" t="s">
        <v>35</v>
      </c>
      <c r="G100" t="s">
        <v>462</v>
      </c>
      <c r="H100" t="s">
        <v>453</v>
      </c>
      <c r="I100" t="s">
        <v>454</v>
      </c>
      <c r="J100" s="2">
        <v>107.9</v>
      </c>
      <c r="K100" s="2">
        <v>186.7</v>
      </c>
      <c r="L100" s="2">
        <v>68.400000000000006</v>
      </c>
      <c r="M100" s="2">
        <v>56.7</v>
      </c>
      <c r="N100" s="2">
        <v>3020</v>
      </c>
      <c r="O100" t="s">
        <v>471</v>
      </c>
      <c r="P100" t="s">
        <v>456</v>
      </c>
      <c r="Q100" s="2">
        <v>120</v>
      </c>
      <c r="R100" t="s">
        <v>457</v>
      </c>
      <c r="S100" s="2">
        <v>3.46</v>
      </c>
      <c r="T100" s="2">
        <v>3.19</v>
      </c>
      <c r="U100" s="2">
        <v>8.4</v>
      </c>
      <c r="V100" s="2">
        <v>97</v>
      </c>
      <c r="W100" s="2">
        <v>5000</v>
      </c>
      <c r="X100" s="2">
        <v>19</v>
      </c>
      <c r="Y100" s="2">
        <v>24</v>
      </c>
      <c r="Z100" s="2">
        <v>11900</v>
      </c>
    </row>
    <row r="101" spans="1:26" x14ac:dyDescent="0.25">
      <c r="A101">
        <v>0</v>
      </c>
      <c r="B101" t="s">
        <v>242</v>
      </c>
      <c r="C101" t="s">
        <v>494</v>
      </c>
      <c r="D101" t="s">
        <v>202</v>
      </c>
      <c r="E101" t="s">
        <v>468</v>
      </c>
      <c r="F101" t="s">
        <v>35</v>
      </c>
      <c r="G101" t="s">
        <v>462</v>
      </c>
      <c r="H101" t="s">
        <v>453</v>
      </c>
      <c r="I101" t="s">
        <v>454</v>
      </c>
      <c r="J101" s="2">
        <v>107.9</v>
      </c>
      <c r="K101" s="2">
        <v>186.7</v>
      </c>
      <c r="L101" s="2">
        <v>68.400000000000006</v>
      </c>
      <c r="M101" s="2">
        <v>56.7</v>
      </c>
      <c r="N101" s="2">
        <v>3197</v>
      </c>
      <c r="O101" t="s">
        <v>471</v>
      </c>
      <c r="P101" t="s">
        <v>456</v>
      </c>
      <c r="Q101" s="2">
        <v>152</v>
      </c>
      <c r="R101" t="s">
        <v>486</v>
      </c>
      <c r="S101" s="2">
        <v>3.7</v>
      </c>
      <c r="T101" s="2">
        <v>3.52</v>
      </c>
      <c r="U101" s="2">
        <v>21</v>
      </c>
      <c r="V101" s="2">
        <v>95</v>
      </c>
      <c r="W101" s="2">
        <v>4150</v>
      </c>
      <c r="X101" s="2">
        <v>28</v>
      </c>
      <c r="Y101" s="2">
        <v>33</v>
      </c>
      <c r="Z101" s="2">
        <v>13200</v>
      </c>
    </row>
    <row r="102" spans="1:26" x14ac:dyDescent="0.25">
      <c r="A102">
        <v>0</v>
      </c>
      <c r="B102" t="s">
        <v>449</v>
      </c>
      <c r="C102" t="s">
        <v>494</v>
      </c>
      <c r="D102" t="s">
        <v>28</v>
      </c>
      <c r="E102" t="s">
        <v>451</v>
      </c>
      <c r="F102" t="s">
        <v>35</v>
      </c>
      <c r="G102" t="s">
        <v>467</v>
      </c>
      <c r="H102" t="s">
        <v>453</v>
      </c>
      <c r="I102" t="s">
        <v>454</v>
      </c>
      <c r="J102" s="2">
        <v>114.2</v>
      </c>
      <c r="K102" s="2">
        <v>198.9</v>
      </c>
      <c r="L102" s="2">
        <v>68.400000000000006</v>
      </c>
      <c r="M102" s="2">
        <v>58.7</v>
      </c>
      <c r="N102" s="2">
        <v>3230</v>
      </c>
      <c r="O102" t="s">
        <v>471</v>
      </c>
      <c r="P102" t="s">
        <v>456</v>
      </c>
      <c r="Q102" s="2">
        <v>120</v>
      </c>
      <c r="R102" t="s">
        <v>457</v>
      </c>
      <c r="S102" s="2">
        <v>3.46</v>
      </c>
      <c r="T102" s="2">
        <v>3.19</v>
      </c>
      <c r="U102" s="2">
        <v>8.4</v>
      </c>
      <c r="V102" s="2">
        <v>97</v>
      </c>
      <c r="W102" s="2">
        <v>5000</v>
      </c>
      <c r="X102" s="2">
        <v>19</v>
      </c>
      <c r="Y102" s="2">
        <v>24</v>
      </c>
      <c r="Z102" s="2">
        <v>12440</v>
      </c>
    </row>
    <row r="103" spans="1:26" x14ac:dyDescent="0.25">
      <c r="A103">
        <v>0</v>
      </c>
      <c r="B103" t="s">
        <v>449</v>
      </c>
      <c r="C103" t="s">
        <v>494</v>
      </c>
      <c r="D103" t="s">
        <v>202</v>
      </c>
      <c r="E103" t="s">
        <v>468</v>
      </c>
      <c r="F103" t="s">
        <v>35</v>
      </c>
      <c r="G103" t="s">
        <v>467</v>
      </c>
      <c r="H103" t="s">
        <v>453</v>
      </c>
      <c r="I103" t="s">
        <v>454</v>
      </c>
      <c r="J103" s="2">
        <v>114.2</v>
      </c>
      <c r="K103" s="2">
        <v>198.9</v>
      </c>
      <c r="L103" s="2">
        <v>68.400000000000006</v>
      </c>
      <c r="M103" s="2">
        <v>58.7</v>
      </c>
      <c r="N103" s="2">
        <v>3430</v>
      </c>
      <c r="O103" t="s">
        <v>471</v>
      </c>
      <c r="P103" t="s">
        <v>456</v>
      </c>
      <c r="Q103" s="2">
        <v>152</v>
      </c>
      <c r="R103" t="s">
        <v>486</v>
      </c>
      <c r="S103" s="2">
        <v>3.7</v>
      </c>
      <c r="T103" s="2">
        <v>3.52</v>
      </c>
      <c r="U103" s="2">
        <v>21</v>
      </c>
      <c r="V103" s="2">
        <v>95</v>
      </c>
      <c r="W103" s="2">
        <v>4150</v>
      </c>
      <c r="X103" s="2">
        <v>25</v>
      </c>
      <c r="Y103" s="2">
        <v>25</v>
      </c>
      <c r="Z103" s="2">
        <v>13860</v>
      </c>
    </row>
    <row r="104" spans="1:26" x14ac:dyDescent="0.25">
      <c r="A104">
        <v>0</v>
      </c>
      <c r="B104" t="s">
        <v>242</v>
      </c>
      <c r="C104" t="s">
        <v>494</v>
      </c>
      <c r="D104" t="s">
        <v>28</v>
      </c>
      <c r="E104" t="s">
        <v>451</v>
      </c>
      <c r="F104" t="s">
        <v>35</v>
      </c>
      <c r="G104" t="s">
        <v>462</v>
      </c>
      <c r="H104" t="s">
        <v>453</v>
      </c>
      <c r="I104" t="s">
        <v>454</v>
      </c>
      <c r="J104" s="2">
        <v>107.9</v>
      </c>
      <c r="K104" s="2">
        <v>186.7</v>
      </c>
      <c r="L104" s="2">
        <v>68.400000000000006</v>
      </c>
      <c r="M104" s="2">
        <v>56.7</v>
      </c>
      <c r="N104" s="2">
        <v>3075</v>
      </c>
      <c r="O104" t="s">
        <v>471</v>
      </c>
      <c r="P104" t="s">
        <v>456</v>
      </c>
      <c r="Q104" s="2">
        <v>120</v>
      </c>
      <c r="R104" t="s">
        <v>457</v>
      </c>
      <c r="S104" s="2">
        <v>3.46</v>
      </c>
      <c r="T104" s="2">
        <v>2.19</v>
      </c>
      <c r="U104" s="2">
        <v>8.4</v>
      </c>
      <c r="V104" s="2">
        <v>95</v>
      </c>
      <c r="W104" s="2">
        <v>5000</v>
      </c>
      <c r="X104" s="2">
        <v>19</v>
      </c>
      <c r="Y104" s="2">
        <v>24</v>
      </c>
      <c r="Z104" s="2">
        <v>15580</v>
      </c>
    </row>
    <row r="105" spans="1:26" x14ac:dyDescent="0.25">
      <c r="A105">
        <v>0</v>
      </c>
      <c r="B105" t="s">
        <v>242</v>
      </c>
      <c r="C105" t="s">
        <v>494</v>
      </c>
      <c r="D105" t="s">
        <v>202</v>
      </c>
      <c r="E105" t="s">
        <v>468</v>
      </c>
      <c r="F105" t="s">
        <v>35</v>
      </c>
      <c r="G105" t="s">
        <v>462</v>
      </c>
      <c r="H105" t="s">
        <v>453</v>
      </c>
      <c r="I105" t="s">
        <v>454</v>
      </c>
      <c r="J105" s="2">
        <v>107.9</v>
      </c>
      <c r="K105" s="2">
        <v>186.7</v>
      </c>
      <c r="L105" s="2">
        <v>68.400000000000006</v>
      </c>
      <c r="M105" s="2">
        <v>56.7</v>
      </c>
      <c r="N105" s="2">
        <v>3252</v>
      </c>
      <c r="O105" t="s">
        <v>471</v>
      </c>
      <c r="P105" t="s">
        <v>456</v>
      </c>
      <c r="Q105" s="2">
        <v>152</v>
      </c>
      <c r="R105" t="s">
        <v>486</v>
      </c>
      <c r="S105" s="2">
        <v>3.7</v>
      </c>
      <c r="T105" s="2">
        <v>3.52</v>
      </c>
      <c r="U105" s="2">
        <v>21</v>
      </c>
      <c r="V105" s="2">
        <v>95</v>
      </c>
      <c r="W105" s="2">
        <v>4150</v>
      </c>
      <c r="X105" s="2">
        <v>28</v>
      </c>
      <c r="Y105" s="2">
        <v>33</v>
      </c>
      <c r="Z105" s="2">
        <v>16900</v>
      </c>
    </row>
    <row r="106" spans="1:26" x14ac:dyDescent="0.25">
      <c r="A106">
        <v>0</v>
      </c>
      <c r="B106" t="s">
        <v>449</v>
      </c>
      <c r="C106" t="s">
        <v>494</v>
      </c>
      <c r="D106" t="s">
        <v>28</v>
      </c>
      <c r="E106" t="s">
        <v>451</v>
      </c>
      <c r="F106" t="s">
        <v>35</v>
      </c>
      <c r="G106" t="s">
        <v>467</v>
      </c>
      <c r="H106" t="s">
        <v>453</v>
      </c>
      <c r="I106" t="s">
        <v>454</v>
      </c>
      <c r="J106" s="2">
        <v>114.2</v>
      </c>
      <c r="K106" s="2">
        <v>198.9</v>
      </c>
      <c r="L106" s="2">
        <v>68.400000000000006</v>
      </c>
      <c r="M106" s="2">
        <v>56.7</v>
      </c>
      <c r="N106" s="2">
        <v>3285</v>
      </c>
      <c r="O106" t="s">
        <v>471</v>
      </c>
      <c r="P106" t="s">
        <v>456</v>
      </c>
      <c r="Q106" s="2">
        <v>120</v>
      </c>
      <c r="R106" t="s">
        <v>457</v>
      </c>
      <c r="S106" s="2">
        <v>3.46</v>
      </c>
      <c r="T106" s="2">
        <v>2.19</v>
      </c>
      <c r="U106" s="2">
        <v>8.4</v>
      </c>
      <c r="V106" s="2">
        <v>95</v>
      </c>
      <c r="W106" s="2">
        <v>5000</v>
      </c>
      <c r="X106" s="2">
        <v>19</v>
      </c>
      <c r="Y106" s="2">
        <v>24</v>
      </c>
      <c r="Z106" s="2">
        <v>16695</v>
      </c>
    </row>
    <row r="107" spans="1:26" x14ac:dyDescent="0.25">
      <c r="A107">
        <v>0</v>
      </c>
      <c r="B107" t="s">
        <v>449</v>
      </c>
      <c r="C107" t="s">
        <v>494</v>
      </c>
      <c r="D107" t="s">
        <v>202</v>
      </c>
      <c r="E107" t="s">
        <v>468</v>
      </c>
      <c r="F107" t="s">
        <v>35</v>
      </c>
      <c r="G107" t="s">
        <v>467</v>
      </c>
      <c r="H107" t="s">
        <v>453</v>
      </c>
      <c r="I107" t="s">
        <v>454</v>
      </c>
      <c r="J107" s="2">
        <v>114.2</v>
      </c>
      <c r="K107" s="2">
        <v>198.9</v>
      </c>
      <c r="L107" s="2">
        <v>68.400000000000006</v>
      </c>
      <c r="M107" s="2">
        <v>58.7</v>
      </c>
      <c r="N107" s="2">
        <v>3485</v>
      </c>
      <c r="O107" t="s">
        <v>471</v>
      </c>
      <c r="P107" t="s">
        <v>456</v>
      </c>
      <c r="Q107" s="2">
        <v>152</v>
      </c>
      <c r="R107" t="s">
        <v>486</v>
      </c>
      <c r="S107" s="2">
        <v>3.7</v>
      </c>
      <c r="T107" s="2">
        <v>3.52</v>
      </c>
      <c r="U107" s="2">
        <v>21</v>
      </c>
      <c r="V107" s="2">
        <v>95</v>
      </c>
      <c r="W107" s="2">
        <v>4150</v>
      </c>
      <c r="X107" s="2">
        <v>25</v>
      </c>
      <c r="Y107" s="2">
        <v>25</v>
      </c>
      <c r="Z107" s="2">
        <v>17075</v>
      </c>
    </row>
    <row r="108" spans="1:26" x14ac:dyDescent="0.25">
      <c r="A108">
        <v>0</v>
      </c>
      <c r="B108" t="s">
        <v>242</v>
      </c>
      <c r="C108" t="s">
        <v>494</v>
      </c>
      <c r="D108" t="s">
        <v>28</v>
      </c>
      <c r="E108" t="s">
        <v>468</v>
      </c>
      <c r="F108" t="s">
        <v>35</v>
      </c>
      <c r="G108" t="s">
        <v>462</v>
      </c>
      <c r="H108" t="s">
        <v>453</v>
      </c>
      <c r="I108" t="s">
        <v>454</v>
      </c>
      <c r="J108" s="2">
        <v>108</v>
      </c>
      <c r="K108" s="2">
        <v>186.7</v>
      </c>
      <c r="L108" s="2">
        <v>68.3</v>
      </c>
      <c r="M108" s="2">
        <v>56</v>
      </c>
      <c r="N108" s="2">
        <v>3130</v>
      </c>
      <c r="O108" t="s">
        <v>471</v>
      </c>
      <c r="P108" t="s">
        <v>456</v>
      </c>
      <c r="Q108" s="2">
        <v>134</v>
      </c>
      <c r="R108" t="s">
        <v>457</v>
      </c>
      <c r="S108" s="2">
        <v>3.61</v>
      </c>
      <c r="T108" s="2">
        <v>3.21</v>
      </c>
      <c r="U108" s="2">
        <v>7</v>
      </c>
      <c r="V108" s="2">
        <v>142</v>
      </c>
      <c r="W108" s="2">
        <v>5600</v>
      </c>
      <c r="X108" s="2">
        <v>18</v>
      </c>
      <c r="Y108" s="2">
        <v>24</v>
      </c>
      <c r="Z108" s="2">
        <v>18150</v>
      </c>
    </row>
    <row r="109" spans="1:26" x14ac:dyDescent="0.25">
      <c r="A109">
        <v>1</v>
      </c>
      <c r="B109" t="s">
        <v>318</v>
      </c>
      <c r="C109" t="s">
        <v>495</v>
      </c>
      <c r="D109" t="s">
        <v>28</v>
      </c>
      <c r="E109" t="s">
        <v>451</v>
      </c>
      <c r="F109" t="s">
        <v>30</v>
      </c>
      <c r="G109" t="s">
        <v>458</v>
      </c>
      <c r="H109" t="s">
        <v>463</v>
      </c>
      <c r="I109" t="s">
        <v>454</v>
      </c>
      <c r="J109" s="2">
        <v>93.7</v>
      </c>
      <c r="K109" s="2">
        <v>157.30000000000001</v>
      </c>
      <c r="L109" s="2">
        <v>63.8</v>
      </c>
      <c r="M109" s="2">
        <v>50.8</v>
      </c>
      <c r="N109" s="2">
        <v>1918</v>
      </c>
      <c r="O109" t="s">
        <v>464</v>
      </c>
      <c r="P109" t="s">
        <v>456</v>
      </c>
      <c r="Q109" s="2">
        <v>90</v>
      </c>
      <c r="R109" t="s">
        <v>473</v>
      </c>
      <c r="S109" s="2">
        <v>2.97</v>
      </c>
      <c r="T109" s="2">
        <v>3.23</v>
      </c>
      <c r="U109" s="2">
        <v>9.4</v>
      </c>
      <c r="V109" s="2">
        <v>68</v>
      </c>
      <c r="W109" s="2">
        <v>5500</v>
      </c>
      <c r="X109" s="2">
        <v>37</v>
      </c>
      <c r="Y109" s="2">
        <v>41</v>
      </c>
      <c r="Z109" s="2">
        <v>5572</v>
      </c>
    </row>
    <row r="110" spans="1:26" x14ac:dyDescent="0.25">
      <c r="A110">
        <v>1</v>
      </c>
      <c r="B110" t="s">
        <v>318</v>
      </c>
      <c r="C110" t="s">
        <v>495</v>
      </c>
      <c r="D110" t="s">
        <v>28</v>
      </c>
      <c r="E110" t="s">
        <v>468</v>
      </c>
      <c r="F110" t="s">
        <v>30</v>
      </c>
      <c r="G110" t="s">
        <v>458</v>
      </c>
      <c r="H110" t="s">
        <v>463</v>
      </c>
      <c r="I110" t="s">
        <v>454</v>
      </c>
      <c r="J110" s="2">
        <v>93.7</v>
      </c>
      <c r="K110" s="2">
        <v>157.30000000000001</v>
      </c>
      <c r="L110" s="2">
        <v>63.8</v>
      </c>
      <c r="M110" s="2">
        <v>50.8</v>
      </c>
      <c r="N110" s="2">
        <v>2128</v>
      </c>
      <c r="O110" t="s">
        <v>464</v>
      </c>
      <c r="P110" t="s">
        <v>456</v>
      </c>
      <c r="Q110" s="2">
        <v>98</v>
      </c>
      <c r="R110" t="s">
        <v>492</v>
      </c>
      <c r="S110" s="2">
        <v>3.03</v>
      </c>
      <c r="T110" s="2">
        <v>3.39</v>
      </c>
      <c r="U110" s="2">
        <v>7.6</v>
      </c>
      <c r="V110" s="2">
        <v>102</v>
      </c>
      <c r="W110" s="2">
        <v>5500</v>
      </c>
      <c r="X110" s="2">
        <v>24</v>
      </c>
      <c r="Y110" s="2">
        <v>30</v>
      </c>
      <c r="Z110" s="2">
        <v>7957</v>
      </c>
    </row>
    <row r="111" spans="1:26" x14ac:dyDescent="0.25">
      <c r="A111">
        <v>1</v>
      </c>
      <c r="B111" t="s">
        <v>46</v>
      </c>
      <c r="C111" t="s">
        <v>495</v>
      </c>
      <c r="D111" t="s">
        <v>28</v>
      </c>
      <c r="E111" t="s">
        <v>451</v>
      </c>
      <c r="F111" t="s">
        <v>35</v>
      </c>
      <c r="G111" t="s">
        <v>462</v>
      </c>
      <c r="H111" t="s">
        <v>463</v>
      </c>
      <c r="I111" t="s">
        <v>454</v>
      </c>
      <c r="J111" s="2">
        <v>93.7</v>
      </c>
      <c r="K111" s="2">
        <v>167.3</v>
      </c>
      <c r="L111" s="2">
        <v>63.8</v>
      </c>
      <c r="M111" s="2">
        <v>50.8</v>
      </c>
      <c r="N111" s="2">
        <v>1989</v>
      </c>
      <c r="O111" t="s">
        <v>464</v>
      </c>
      <c r="P111" t="s">
        <v>456</v>
      </c>
      <c r="Q111" s="2">
        <v>90</v>
      </c>
      <c r="R111" t="s">
        <v>473</v>
      </c>
      <c r="S111" s="2">
        <v>2.97</v>
      </c>
      <c r="T111" s="2">
        <v>3.23</v>
      </c>
      <c r="U111" s="2">
        <v>9.4</v>
      </c>
      <c r="V111" s="2">
        <v>68</v>
      </c>
      <c r="W111" s="2">
        <v>5500</v>
      </c>
      <c r="X111" s="2">
        <v>31</v>
      </c>
      <c r="Y111" s="2">
        <v>38</v>
      </c>
      <c r="Z111" s="2">
        <v>6692</v>
      </c>
    </row>
    <row r="112" spans="1:26" x14ac:dyDescent="0.25">
      <c r="A112">
        <v>1</v>
      </c>
      <c r="B112" t="s">
        <v>46</v>
      </c>
      <c r="C112" t="s">
        <v>495</v>
      </c>
      <c r="D112" t="s">
        <v>28</v>
      </c>
      <c r="E112" t="s">
        <v>451</v>
      </c>
      <c r="F112" t="s">
        <v>35</v>
      </c>
      <c r="G112" t="s">
        <v>462</v>
      </c>
      <c r="H112" t="s">
        <v>463</v>
      </c>
      <c r="I112" t="s">
        <v>454</v>
      </c>
      <c r="J112" s="2">
        <v>93.7</v>
      </c>
      <c r="K112" s="2">
        <v>167.3</v>
      </c>
      <c r="L112" s="2">
        <v>63.8</v>
      </c>
      <c r="M112" s="2">
        <v>50.8</v>
      </c>
      <c r="N112" s="2">
        <v>2191</v>
      </c>
      <c r="O112" t="s">
        <v>464</v>
      </c>
      <c r="P112" t="s">
        <v>456</v>
      </c>
      <c r="Q112" s="2">
        <v>98</v>
      </c>
      <c r="R112" t="s">
        <v>473</v>
      </c>
      <c r="S112" s="2">
        <v>2.97</v>
      </c>
      <c r="T112" s="2">
        <v>3.23</v>
      </c>
      <c r="U112" s="2">
        <v>9.4</v>
      </c>
      <c r="V112" s="2">
        <v>68</v>
      </c>
      <c r="W112" s="2">
        <v>5500</v>
      </c>
      <c r="X112" s="2">
        <v>31</v>
      </c>
      <c r="Y112" s="2">
        <v>38</v>
      </c>
      <c r="Z112" s="2">
        <v>7609</v>
      </c>
    </row>
    <row r="113" spans="1:26" x14ac:dyDescent="0.25">
      <c r="A113">
        <v>-1</v>
      </c>
      <c r="B113" t="s">
        <v>320</v>
      </c>
      <c r="C113" t="s">
        <v>495</v>
      </c>
      <c r="D113" t="s">
        <v>28</v>
      </c>
      <c r="E113" t="s">
        <v>451</v>
      </c>
      <c r="F113" t="s">
        <v>35</v>
      </c>
      <c r="G113" t="s">
        <v>467</v>
      </c>
      <c r="H113" t="s">
        <v>463</v>
      </c>
      <c r="I113" t="s">
        <v>454</v>
      </c>
      <c r="J113" s="2">
        <v>103.3</v>
      </c>
      <c r="K113" s="2">
        <v>174.6</v>
      </c>
      <c r="L113" s="2">
        <v>64.599999999999994</v>
      </c>
      <c r="M113" s="2">
        <v>59.8</v>
      </c>
      <c r="N113" s="2">
        <v>2535</v>
      </c>
      <c r="O113" t="s">
        <v>464</v>
      </c>
      <c r="P113" t="s">
        <v>456</v>
      </c>
      <c r="Q113" s="2">
        <v>122</v>
      </c>
      <c r="R113" t="s">
        <v>473</v>
      </c>
      <c r="S113" s="2">
        <v>3.35</v>
      </c>
      <c r="T113" s="2">
        <v>3.46</v>
      </c>
      <c r="U113" s="2">
        <v>8.5</v>
      </c>
      <c r="V113" s="2">
        <v>88</v>
      </c>
      <c r="W113" s="2">
        <v>5000</v>
      </c>
      <c r="X113" s="2">
        <v>24</v>
      </c>
      <c r="Y113" s="2">
        <v>30</v>
      </c>
      <c r="Z113" s="2">
        <v>8921</v>
      </c>
    </row>
    <row r="114" spans="1:26" x14ac:dyDescent="0.25">
      <c r="A114">
        <v>3</v>
      </c>
      <c r="B114" t="s">
        <v>449</v>
      </c>
      <c r="C114" t="s">
        <v>495</v>
      </c>
      <c r="D114" t="s">
        <v>28</v>
      </c>
      <c r="E114" t="s">
        <v>468</v>
      </c>
      <c r="F114" t="s">
        <v>30</v>
      </c>
      <c r="G114" t="s">
        <v>458</v>
      </c>
      <c r="H114" t="s">
        <v>453</v>
      </c>
      <c r="I114" t="s">
        <v>454</v>
      </c>
      <c r="J114" s="2">
        <v>95.9</v>
      </c>
      <c r="K114" s="2">
        <v>173.2</v>
      </c>
      <c r="L114" s="2">
        <v>66.3</v>
      </c>
      <c r="M114" s="2">
        <v>50.2</v>
      </c>
      <c r="N114" s="2">
        <v>2818</v>
      </c>
      <c r="O114" t="s">
        <v>464</v>
      </c>
      <c r="P114" t="s">
        <v>456</v>
      </c>
      <c r="Q114" s="2">
        <v>156</v>
      </c>
      <c r="R114" t="s">
        <v>492</v>
      </c>
      <c r="S114" s="2">
        <v>3.59</v>
      </c>
      <c r="T114" s="2">
        <v>3.86</v>
      </c>
      <c r="U114" s="2">
        <v>7</v>
      </c>
      <c r="V114" s="2">
        <v>145</v>
      </c>
      <c r="W114" s="2">
        <v>5000</v>
      </c>
      <c r="X114" s="2">
        <v>19</v>
      </c>
      <c r="Y114" s="2">
        <v>24</v>
      </c>
      <c r="Z114" s="2">
        <v>12764</v>
      </c>
    </row>
    <row r="115" spans="1:26" x14ac:dyDescent="0.25">
      <c r="A115">
        <v>3</v>
      </c>
      <c r="B115" t="s">
        <v>322</v>
      </c>
      <c r="C115" t="s">
        <v>496</v>
      </c>
      <c r="D115" t="s">
        <v>28</v>
      </c>
      <c r="E115" t="s">
        <v>451</v>
      </c>
      <c r="F115" t="s">
        <v>30</v>
      </c>
      <c r="G115" t="s">
        <v>458</v>
      </c>
      <c r="H115" t="s">
        <v>453</v>
      </c>
      <c r="I115" t="s">
        <v>454</v>
      </c>
      <c r="J115" s="2">
        <v>94.5</v>
      </c>
      <c r="K115" s="2">
        <v>168.9</v>
      </c>
      <c r="L115" s="2">
        <v>68.3</v>
      </c>
      <c r="M115" s="2">
        <v>50.2</v>
      </c>
      <c r="N115" s="2">
        <v>2778</v>
      </c>
      <c r="O115" t="s">
        <v>464</v>
      </c>
      <c r="P115" t="s">
        <v>456</v>
      </c>
      <c r="Q115" s="2">
        <v>151</v>
      </c>
      <c r="R115" t="s">
        <v>457</v>
      </c>
      <c r="S115" s="2">
        <v>3.94</v>
      </c>
      <c r="T115" s="2">
        <v>3.11</v>
      </c>
      <c r="U115" s="2">
        <v>9.5</v>
      </c>
      <c r="V115" s="2">
        <v>143</v>
      </c>
      <c r="W115" s="2">
        <v>5500</v>
      </c>
      <c r="X115" s="2">
        <v>19</v>
      </c>
      <c r="Y115" s="2">
        <v>27</v>
      </c>
      <c r="Z115" s="2">
        <v>22018</v>
      </c>
    </row>
    <row r="116" spans="1:26" x14ac:dyDescent="0.25">
      <c r="A116">
        <v>3</v>
      </c>
      <c r="B116" t="s">
        <v>449</v>
      </c>
      <c r="C116" t="s">
        <v>496</v>
      </c>
      <c r="D116" t="s">
        <v>28</v>
      </c>
      <c r="E116" t="s">
        <v>451</v>
      </c>
      <c r="F116" t="s">
        <v>30</v>
      </c>
      <c r="G116" t="s">
        <v>488</v>
      </c>
      <c r="H116" t="s">
        <v>453</v>
      </c>
      <c r="I116" t="s">
        <v>497</v>
      </c>
      <c r="J116" s="2">
        <v>89.5</v>
      </c>
      <c r="K116" s="2">
        <v>168.9</v>
      </c>
      <c r="L116" s="2">
        <v>65</v>
      </c>
      <c r="M116" s="2">
        <v>51.6</v>
      </c>
      <c r="N116" s="2">
        <v>2756</v>
      </c>
      <c r="O116" t="s">
        <v>498</v>
      </c>
      <c r="P116" t="s">
        <v>460</v>
      </c>
      <c r="Q116" s="2">
        <v>194</v>
      </c>
      <c r="R116" t="s">
        <v>457</v>
      </c>
      <c r="S116" s="2">
        <v>3.74</v>
      </c>
      <c r="T116" s="2">
        <v>2.9</v>
      </c>
      <c r="U116" s="2">
        <v>9.5</v>
      </c>
      <c r="V116" s="2">
        <v>207</v>
      </c>
      <c r="W116" s="2">
        <v>5900</v>
      </c>
      <c r="X116" s="2">
        <v>17</v>
      </c>
      <c r="Y116" s="2">
        <v>25</v>
      </c>
      <c r="Z116" s="2">
        <v>32528</v>
      </c>
    </row>
    <row r="117" spans="1:26" x14ac:dyDescent="0.25">
      <c r="A117">
        <v>3</v>
      </c>
      <c r="B117" t="s">
        <v>449</v>
      </c>
      <c r="C117" t="s">
        <v>496</v>
      </c>
      <c r="D117" t="s">
        <v>28</v>
      </c>
      <c r="E117" t="s">
        <v>451</v>
      </c>
      <c r="F117" t="s">
        <v>30</v>
      </c>
      <c r="G117" t="s">
        <v>452</v>
      </c>
      <c r="H117" t="s">
        <v>453</v>
      </c>
      <c r="I117" t="s">
        <v>497</v>
      </c>
      <c r="J117" s="2">
        <v>89.5</v>
      </c>
      <c r="K117" s="2">
        <v>168.9</v>
      </c>
      <c r="L117" s="2">
        <v>65</v>
      </c>
      <c r="M117" s="2">
        <v>51.6</v>
      </c>
      <c r="N117" s="2">
        <v>2800</v>
      </c>
      <c r="O117" t="s">
        <v>498</v>
      </c>
      <c r="P117" t="s">
        <v>460</v>
      </c>
      <c r="Q117" s="2">
        <v>194</v>
      </c>
      <c r="R117" t="s">
        <v>457</v>
      </c>
      <c r="S117" s="2">
        <v>3.74</v>
      </c>
      <c r="T117" s="2">
        <v>2.9</v>
      </c>
      <c r="U117" s="2">
        <v>9.5</v>
      </c>
      <c r="V117" s="2">
        <v>207</v>
      </c>
      <c r="W117" s="2">
        <v>5900</v>
      </c>
      <c r="X117" s="2">
        <v>17</v>
      </c>
      <c r="Y117" s="2">
        <v>25</v>
      </c>
      <c r="Z117" s="2">
        <v>37028</v>
      </c>
    </row>
    <row r="118" spans="1:26" x14ac:dyDescent="0.25">
      <c r="A118">
        <v>1</v>
      </c>
      <c r="B118" t="s">
        <v>449</v>
      </c>
      <c r="C118" t="s">
        <v>496</v>
      </c>
      <c r="D118" t="s">
        <v>28</v>
      </c>
      <c r="E118" t="s">
        <v>451</v>
      </c>
      <c r="F118" t="s">
        <v>30</v>
      </c>
      <c r="G118" t="s">
        <v>458</v>
      </c>
      <c r="H118" t="s">
        <v>453</v>
      </c>
      <c r="I118" t="s">
        <v>454</v>
      </c>
      <c r="J118" s="2">
        <v>98.4</v>
      </c>
      <c r="K118" s="2">
        <v>175.7</v>
      </c>
      <c r="L118" s="2">
        <v>72.3</v>
      </c>
      <c r="M118" s="2">
        <v>50.5</v>
      </c>
      <c r="N118" s="2">
        <v>3366</v>
      </c>
      <c r="O118" t="s">
        <v>499</v>
      </c>
      <c r="P118" t="s">
        <v>489</v>
      </c>
      <c r="Q118" s="2">
        <v>203</v>
      </c>
      <c r="R118" t="s">
        <v>457</v>
      </c>
      <c r="S118" s="2">
        <v>3.94</v>
      </c>
      <c r="T118" s="2">
        <v>3.11</v>
      </c>
      <c r="U118" s="2">
        <v>10</v>
      </c>
      <c r="V118" s="2">
        <v>288</v>
      </c>
      <c r="W118" s="2">
        <v>5750</v>
      </c>
      <c r="X118" s="2">
        <v>17</v>
      </c>
      <c r="Y118" s="2">
        <v>28</v>
      </c>
      <c r="Z118" s="2">
        <v>13058</v>
      </c>
    </row>
    <row r="119" spans="1:26" x14ac:dyDescent="0.25">
      <c r="A119">
        <v>0</v>
      </c>
      <c r="B119" t="s">
        <v>449</v>
      </c>
      <c r="C119" t="s">
        <v>500</v>
      </c>
      <c r="D119" t="s">
        <v>28</v>
      </c>
      <c r="E119" t="s">
        <v>451</v>
      </c>
      <c r="F119" t="s">
        <v>35</v>
      </c>
      <c r="G119" t="s">
        <v>467</v>
      </c>
      <c r="H119" t="s">
        <v>463</v>
      </c>
      <c r="I119" t="s">
        <v>454</v>
      </c>
      <c r="J119" s="2">
        <v>96.1</v>
      </c>
      <c r="K119" s="2">
        <v>181.5</v>
      </c>
      <c r="L119" s="2">
        <v>66.5</v>
      </c>
      <c r="M119" s="2">
        <v>55.2</v>
      </c>
      <c r="N119" s="2">
        <v>2579</v>
      </c>
      <c r="O119" t="s">
        <v>464</v>
      </c>
      <c r="P119" t="s">
        <v>456</v>
      </c>
      <c r="Q119" s="2">
        <v>132</v>
      </c>
      <c r="R119" t="s">
        <v>457</v>
      </c>
      <c r="S119" s="2">
        <v>3.46</v>
      </c>
      <c r="T119" s="2">
        <v>3.9</v>
      </c>
      <c r="U119" s="2">
        <v>8.6999999999999993</v>
      </c>
      <c r="V119" s="2">
        <v>104</v>
      </c>
      <c r="W119" s="2"/>
      <c r="X119" s="2">
        <v>23</v>
      </c>
      <c r="Y119" s="2">
        <v>31</v>
      </c>
      <c r="Z119" s="2">
        <v>9295</v>
      </c>
    </row>
    <row r="120" spans="1:26" x14ac:dyDescent="0.25">
      <c r="A120">
        <v>2</v>
      </c>
      <c r="B120" t="s">
        <v>449</v>
      </c>
      <c r="C120" t="s">
        <v>500</v>
      </c>
      <c r="D120" t="s">
        <v>28</v>
      </c>
      <c r="E120" t="s">
        <v>451</v>
      </c>
      <c r="F120" t="s">
        <v>30</v>
      </c>
      <c r="G120" t="s">
        <v>458</v>
      </c>
      <c r="H120" t="s">
        <v>463</v>
      </c>
      <c r="I120" t="s">
        <v>454</v>
      </c>
      <c r="J120" s="2">
        <v>96.1</v>
      </c>
      <c r="K120" s="2">
        <v>176.8</v>
      </c>
      <c r="L120" s="2">
        <v>66.599999999999994</v>
      </c>
      <c r="M120" s="2">
        <v>50.5</v>
      </c>
      <c r="N120" s="2">
        <v>2460</v>
      </c>
      <c r="O120" t="s">
        <v>464</v>
      </c>
      <c r="P120" t="s">
        <v>456</v>
      </c>
      <c r="Q120" s="2">
        <v>132</v>
      </c>
      <c r="R120" t="s">
        <v>457</v>
      </c>
      <c r="S120" s="2">
        <v>3.46</v>
      </c>
      <c r="T120" s="2">
        <v>3.9</v>
      </c>
      <c r="U120" s="2">
        <v>8.6999999999999993</v>
      </c>
      <c r="V120" s="2">
        <v>104</v>
      </c>
      <c r="W120" s="2"/>
      <c r="X120" s="2">
        <v>23</v>
      </c>
      <c r="Y120" s="2">
        <v>31</v>
      </c>
      <c r="Z120" s="2">
        <v>9895</v>
      </c>
    </row>
    <row r="121" spans="1:26" x14ac:dyDescent="0.25">
      <c r="A121">
        <v>3</v>
      </c>
      <c r="B121" t="s">
        <v>189</v>
      </c>
      <c r="C121" t="s">
        <v>501</v>
      </c>
      <c r="D121" t="s">
        <v>28</v>
      </c>
      <c r="E121" t="s">
        <v>451</v>
      </c>
      <c r="F121" t="s">
        <v>30</v>
      </c>
      <c r="G121" t="s">
        <v>458</v>
      </c>
      <c r="H121" t="s">
        <v>463</v>
      </c>
      <c r="I121" t="s">
        <v>454</v>
      </c>
      <c r="J121" s="2">
        <v>99.1</v>
      </c>
      <c r="K121" s="2">
        <v>186.6</v>
      </c>
      <c r="L121" s="2">
        <v>66.5</v>
      </c>
      <c r="M121" s="2">
        <v>56.1</v>
      </c>
      <c r="N121" s="2">
        <v>2658</v>
      </c>
      <c r="O121" t="s">
        <v>464</v>
      </c>
      <c r="P121" t="s">
        <v>456</v>
      </c>
      <c r="Q121" s="2">
        <v>121</v>
      </c>
      <c r="R121" t="s">
        <v>457</v>
      </c>
      <c r="S121" s="2">
        <v>3.54</v>
      </c>
      <c r="T121" s="2">
        <v>3.07</v>
      </c>
      <c r="U121" s="2">
        <v>9.31</v>
      </c>
      <c r="V121" s="2">
        <v>110</v>
      </c>
      <c r="W121" s="2">
        <v>5250</v>
      </c>
      <c r="X121" s="2">
        <v>21</v>
      </c>
      <c r="Y121" s="2">
        <v>28</v>
      </c>
      <c r="Z121" s="2">
        <v>11850</v>
      </c>
    </row>
    <row r="122" spans="1:26" x14ac:dyDescent="0.25">
      <c r="A122">
        <v>2</v>
      </c>
      <c r="B122" t="s">
        <v>180</v>
      </c>
      <c r="C122" t="s">
        <v>501</v>
      </c>
      <c r="D122" t="s">
        <v>28</v>
      </c>
      <c r="E122" t="s">
        <v>451</v>
      </c>
      <c r="F122" t="s">
        <v>35</v>
      </c>
      <c r="G122" t="s">
        <v>462</v>
      </c>
      <c r="H122" t="s">
        <v>463</v>
      </c>
      <c r="I122" t="s">
        <v>454</v>
      </c>
      <c r="J122" s="2">
        <v>99.1</v>
      </c>
      <c r="K122" s="2">
        <v>186.6</v>
      </c>
      <c r="L122" s="2">
        <v>66.5</v>
      </c>
      <c r="M122" s="2">
        <v>56.1</v>
      </c>
      <c r="N122" s="2">
        <v>2695</v>
      </c>
      <c r="O122" t="s">
        <v>464</v>
      </c>
      <c r="P122" t="s">
        <v>456</v>
      </c>
      <c r="Q122" s="2">
        <v>121</v>
      </c>
      <c r="R122" t="s">
        <v>457</v>
      </c>
      <c r="S122" s="2">
        <v>3.54</v>
      </c>
      <c r="T122" s="2">
        <v>3.07</v>
      </c>
      <c r="U122" s="2">
        <v>9.3000000000000007</v>
      </c>
      <c r="V122" s="2">
        <v>110</v>
      </c>
      <c r="W122" s="2">
        <v>5250</v>
      </c>
      <c r="X122" s="2">
        <v>21</v>
      </c>
      <c r="Y122" s="2">
        <v>28</v>
      </c>
      <c r="Z122" s="2">
        <v>12170</v>
      </c>
    </row>
    <row r="123" spans="1:26" x14ac:dyDescent="0.25">
      <c r="A123">
        <v>3</v>
      </c>
      <c r="B123" t="s">
        <v>189</v>
      </c>
      <c r="C123" t="s">
        <v>501</v>
      </c>
      <c r="D123" t="s">
        <v>28</v>
      </c>
      <c r="E123" t="s">
        <v>451</v>
      </c>
      <c r="F123" t="s">
        <v>30</v>
      </c>
      <c r="G123" t="s">
        <v>458</v>
      </c>
      <c r="H123" t="s">
        <v>463</v>
      </c>
      <c r="I123" t="s">
        <v>454</v>
      </c>
      <c r="J123" s="2">
        <v>99.1</v>
      </c>
      <c r="K123" s="2">
        <v>186.6</v>
      </c>
      <c r="L123" s="2">
        <v>66.5</v>
      </c>
      <c r="M123" s="2">
        <v>56.1</v>
      </c>
      <c r="N123" s="2">
        <v>2707</v>
      </c>
      <c r="O123" t="s">
        <v>464</v>
      </c>
      <c r="P123" t="s">
        <v>456</v>
      </c>
      <c r="Q123" s="2">
        <v>121</v>
      </c>
      <c r="R123" t="s">
        <v>457</v>
      </c>
      <c r="S123" s="2">
        <v>2.54</v>
      </c>
      <c r="T123" s="2">
        <v>2.0699999999999998</v>
      </c>
      <c r="U123" s="2">
        <v>9.3000000000000007</v>
      </c>
      <c r="V123" s="2">
        <v>110</v>
      </c>
      <c r="W123" s="2">
        <v>5250</v>
      </c>
      <c r="X123" s="2">
        <v>21</v>
      </c>
      <c r="Y123" s="2">
        <v>28</v>
      </c>
      <c r="Z123" s="2">
        <v>15040</v>
      </c>
    </row>
    <row r="124" spans="1:26" x14ac:dyDescent="0.25">
      <c r="A124">
        <v>2</v>
      </c>
      <c r="B124" t="s">
        <v>180</v>
      </c>
      <c r="C124" t="s">
        <v>501</v>
      </c>
      <c r="D124" t="s">
        <v>28</v>
      </c>
      <c r="E124" t="s">
        <v>451</v>
      </c>
      <c r="F124" t="s">
        <v>35</v>
      </c>
      <c r="G124" t="s">
        <v>462</v>
      </c>
      <c r="H124" t="s">
        <v>463</v>
      </c>
      <c r="I124" t="s">
        <v>454</v>
      </c>
      <c r="J124" s="2">
        <v>99.1</v>
      </c>
      <c r="K124" s="2">
        <v>186.6</v>
      </c>
      <c r="L124" s="2">
        <v>66.5</v>
      </c>
      <c r="M124" s="2">
        <v>56.1</v>
      </c>
      <c r="N124" s="2">
        <v>2758</v>
      </c>
      <c r="O124" t="s">
        <v>464</v>
      </c>
      <c r="P124" t="s">
        <v>456</v>
      </c>
      <c r="Q124" s="2">
        <v>121</v>
      </c>
      <c r="R124" t="s">
        <v>457</v>
      </c>
      <c r="S124" s="2">
        <v>3.54</v>
      </c>
      <c r="T124" s="2">
        <v>3.07</v>
      </c>
      <c r="U124" s="2">
        <v>9.3000000000000007</v>
      </c>
      <c r="V124" s="2">
        <v>110</v>
      </c>
      <c r="W124" s="2">
        <v>5250</v>
      </c>
      <c r="X124" s="2">
        <v>21</v>
      </c>
      <c r="Y124" s="2">
        <v>28</v>
      </c>
      <c r="Z124" s="2">
        <v>15510</v>
      </c>
    </row>
    <row r="125" spans="1:26" x14ac:dyDescent="0.25">
      <c r="A125">
        <v>3</v>
      </c>
      <c r="B125" t="s">
        <v>189</v>
      </c>
      <c r="C125" t="s">
        <v>501</v>
      </c>
      <c r="D125" t="s">
        <v>28</v>
      </c>
      <c r="E125" t="s">
        <v>468</v>
      </c>
      <c r="F125" t="s">
        <v>30</v>
      </c>
      <c r="G125" t="s">
        <v>458</v>
      </c>
      <c r="H125" t="s">
        <v>463</v>
      </c>
      <c r="I125" t="s">
        <v>454</v>
      </c>
      <c r="J125" s="2">
        <v>99.1</v>
      </c>
      <c r="K125" s="2">
        <v>186.6</v>
      </c>
      <c r="L125" s="2">
        <v>66.5</v>
      </c>
      <c r="M125" s="2">
        <v>56.1</v>
      </c>
      <c r="N125" s="2">
        <v>2808</v>
      </c>
      <c r="O125" t="s">
        <v>455</v>
      </c>
      <c r="P125" t="s">
        <v>456</v>
      </c>
      <c r="Q125" s="2">
        <v>121</v>
      </c>
      <c r="R125" t="s">
        <v>457</v>
      </c>
      <c r="S125" s="2">
        <v>3.54</v>
      </c>
      <c r="T125" s="2">
        <v>3.07</v>
      </c>
      <c r="U125" s="2">
        <v>9</v>
      </c>
      <c r="V125" s="2">
        <v>160</v>
      </c>
      <c r="W125" s="2">
        <v>5500</v>
      </c>
      <c r="X125" s="2">
        <v>19</v>
      </c>
      <c r="Y125" s="2">
        <v>26</v>
      </c>
      <c r="Z125" s="2">
        <v>18150</v>
      </c>
    </row>
    <row r="126" spans="1:26" x14ac:dyDescent="0.25">
      <c r="A126">
        <v>2</v>
      </c>
      <c r="B126" t="s">
        <v>180</v>
      </c>
      <c r="C126" t="s">
        <v>501</v>
      </c>
      <c r="D126" t="s">
        <v>28</v>
      </c>
      <c r="E126" t="s">
        <v>468</v>
      </c>
      <c r="F126" t="s">
        <v>35</v>
      </c>
      <c r="G126" t="s">
        <v>462</v>
      </c>
      <c r="H126" t="s">
        <v>463</v>
      </c>
      <c r="I126" t="s">
        <v>454</v>
      </c>
      <c r="J126" s="2">
        <v>99.1</v>
      </c>
      <c r="K126" s="2">
        <v>186.6</v>
      </c>
      <c r="L126" s="2">
        <v>66.5</v>
      </c>
      <c r="M126" s="2">
        <v>56.1</v>
      </c>
      <c r="N126" s="2">
        <v>2847</v>
      </c>
      <c r="O126" t="s">
        <v>455</v>
      </c>
      <c r="P126" t="s">
        <v>456</v>
      </c>
      <c r="Q126" s="2">
        <v>121</v>
      </c>
      <c r="R126" t="s">
        <v>457</v>
      </c>
      <c r="S126" s="2">
        <v>3.54</v>
      </c>
      <c r="T126" s="2">
        <v>3.07</v>
      </c>
      <c r="U126" s="2">
        <v>9</v>
      </c>
      <c r="V126" s="2">
        <v>160</v>
      </c>
      <c r="W126" s="2">
        <v>5500</v>
      </c>
      <c r="X126" s="2">
        <v>19</v>
      </c>
      <c r="Y126" s="2">
        <v>26</v>
      </c>
      <c r="Z126" s="2">
        <v>18620</v>
      </c>
    </row>
    <row r="127" spans="1:26" x14ac:dyDescent="0.25">
      <c r="A127">
        <v>2</v>
      </c>
      <c r="B127" t="s">
        <v>351</v>
      </c>
      <c r="C127" t="s">
        <v>502</v>
      </c>
      <c r="D127" t="s">
        <v>28</v>
      </c>
      <c r="E127" t="s">
        <v>451</v>
      </c>
      <c r="F127" t="s">
        <v>30</v>
      </c>
      <c r="G127" t="s">
        <v>458</v>
      </c>
      <c r="H127" t="s">
        <v>463</v>
      </c>
      <c r="I127" t="s">
        <v>454</v>
      </c>
      <c r="J127" s="2">
        <v>93.7</v>
      </c>
      <c r="K127" s="2">
        <v>156.9</v>
      </c>
      <c r="L127" s="2">
        <v>63.4</v>
      </c>
      <c r="M127" s="2">
        <v>53.7</v>
      </c>
      <c r="N127" s="2">
        <v>2050</v>
      </c>
      <c r="O127" t="s">
        <v>498</v>
      </c>
      <c r="P127" t="s">
        <v>456</v>
      </c>
      <c r="Q127" s="2">
        <v>97</v>
      </c>
      <c r="R127" t="s">
        <v>473</v>
      </c>
      <c r="S127" s="2">
        <v>3.62</v>
      </c>
      <c r="T127" s="2">
        <v>2.36</v>
      </c>
      <c r="U127" s="2">
        <v>9</v>
      </c>
      <c r="V127" s="2">
        <v>69</v>
      </c>
      <c r="W127" s="2">
        <v>4900</v>
      </c>
      <c r="X127" s="2">
        <v>31</v>
      </c>
      <c r="Y127" s="2">
        <v>36</v>
      </c>
      <c r="Z127" s="2">
        <v>5118</v>
      </c>
    </row>
    <row r="128" spans="1:26" x14ac:dyDescent="0.25">
      <c r="A128">
        <v>2</v>
      </c>
      <c r="B128" t="s">
        <v>351</v>
      </c>
      <c r="C128" t="s">
        <v>502</v>
      </c>
      <c r="D128" t="s">
        <v>28</v>
      </c>
      <c r="E128" t="s">
        <v>451</v>
      </c>
      <c r="F128" t="s">
        <v>30</v>
      </c>
      <c r="G128" t="s">
        <v>458</v>
      </c>
      <c r="H128" t="s">
        <v>463</v>
      </c>
      <c r="I128" t="s">
        <v>454</v>
      </c>
      <c r="J128" s="2">
        <v>93.7</v>
      </c>
      <c r="K128" s="2">
        <v>157.9</v>
      </c>
      <c r="L128" s="2">
        <v>63.6</v>
      </c>
      <c r="M128" s="2">
        <v>53.7</v>
      </c>
      <c r="N128" s="2">
        <v>2120</v>
      </c>
      <c r="O128" t="s">
        <v>498</v>
      </c>
      <c r="P128" t="s">
        <v>456</v>
      </c>
      <c r="Q128" s="2">
        <v>108</v>
      </c>
      <c r="R128" t="s">
        <v>473</v>
      </c>
      <c r="S128" s="2">
        <v>3.62</v>
      </c>
      <c r="T128" s="2">
        <v>2.64</v>
      </c>
      <c r="U128" s="2">
        <v>8.6999999999999993</v>
      </c>
      <c r="V128" s="2">
        <v>73</v>
      </c>
      <c r="W128" s="2">
        <v>4400</v>
      </c>
      <c r="X128" s="2">
        <v>26</v>
      </c>
      <c r="Y128" s="2">
        <v>31</v>
      </c>
      <c r="Z128" s="2">
        <v>7053</v>
      </c>
    </row>
    <row r="129" spans="1:26" x14ac:dyDescent="0.25">
      <c r="A129">
        <v>2</v>
      </c>
      <c r="B129" t="s">
        <v>351</v>
      </c>
      <c r="C129" t="s">
        <v>502</v>
      </c>
      <c r="D129" t="s">
        <v>28</v>
      </c>
      <c r="E129" t="s">
        <v>451</v>
      </c>
      <c r="F129" t="s">
        <v>30</v>
      </c>
      <c r="G129" t="s">
        <v>458</v>
      </c>
      <c r="H129" t="s">
        <v>465</v>
      </c>
      <c r="I129" t="s">
        <v>454</v>
      </c>
      <c r="J129" s="2">
        <v>93.3</v>
      </c>
      <c r="K129" s="2">
        <v>157.30000000000001</v>
      </c>
      <c r="L129" s="2">
        <v>63.8</v>
      </c>
      <c r="M129" s="2">
        <v>55.7</v>
      </c>
      <c r="N129" s="2">
        <v>2240</v>
      </c>
      <c r="O129" t="s">
        <v>498</v>
      </c>
      <c r="P129" t="s">
        <v>456</v>
      </c>
      <c r="Q129" s="2">
        <v>108</v>
      </c>
      <c r="R129" t="s">
        <v>473</v>
      </c>
      <c r="S129" s="2">
        <v>3.62</v>
      </c>
      <c r="T129" s="2">
        <v>2.64</v>
      </c>
      <c r="U129" s="2">
        <v>8.6999999999999993</v>
      </c>
      <c r="V129" s="2">
        <v>73</v>
      </c>
      <c r="W129" s="2">
        <v>4400</v>
      </c>
      <c r="X129" s="2">
        <v>26</v>
      </c>
      <c r="Y129" s="2">
        <v>31</v>
      </c>
      <c r="Z129" s="2">
        <v>7603</v>
      </c>
    </row>
    <row r="130" spans="1:26" x14ac:dyDescent="0.25">
      <c r="A130">
        <v>0</v>
      </c>
      <c r="B130" t="s">
        <v>54</v>
      </c>
      <c r="C130" t="s">
        <v>502</v>
      </c>
      <c r="D130" t="s">
        <v>28</v>
      </c>
      <c r="E130" t="s">
        <v>451</v>
      </c>
      <c r="F130" t="s">
        <v>35</v>
      </c>
      <c r="G130" t="s">
        <v>462</v>
      </c>
      <c r="H130" t="s">
        <v>463</v>
      </c>
      <c r="I130" t="s">
        <v>454</v>
      </c>
      <c r="J130" s="2">
        <v>97.2</v>
      </c>
      <c r="K130" s="2">
        <v>172</v>
      </c>
      <c r="L130" s="2">
        <v>65.400000000000006</v>
      </c>
      <c r="M130" s="2">
        <v>52.5</v>
      </c>
      <c r="N130" s="2">
        <v>2145</v>
      </c>
      <c r="O130" t="s">
        <v>498</v>
      </c>
      <c r="P130" t="s">
        <v>456</v>
      </c>
      <c r="Q130" s="2">
        <v>108</v>
      </c>
      <c r="R130" t="s">
        <v>473</v>
      </c>
      <c r="S130" s="2">
        <v>3.62</v>
      </c>
      <c r="T130" s="2">
        <v>2.64</v>
      </c>
      <c r="U130" s="2">
        <v>9.5</v>
      </c>
      <c r="V130" s="2">
        <v>82</v>
      </c>
      <c r="W130" s="2">
        <v>4800</v>
      </c>
      <c r="X130" s="2">
        <v>32</v>
      </c>
      <c r="Y130" s="2">
        <v>37</v>
      </c>
      <c r="Z130" s="2">
        <v>7126</v>
      </c>
    </row>
    <row r="131" spans="1:26" x14ac:dyDescent="0.25">
      <c r="A131">
        <v>0</v>
      </c>
      <c r="B131" t="s">
        <v>54</v>
      </c>
      <c r="C131" t="s">
        <v>502</v>
      </c>
      <c r="D131" t="s">
        <v>28</v>
      </c>
      <c r="E131" t="s">
        <v>451</v>
      </c>
      <c r="F131" t="s">
        <v>35</v>
      </c>
      <c r="G131" t="s">
        <v>462</v>
      </c>
      <c r="H131" t="s">
        <v>463</v>
      </c>
      <c r="I131" t="s">
        <v>454</v>
      </c>
      <c r="J131" s="2">
        <v>97.2</v>
      </c>
      <c r="K131" s="2">
        <v>172</v>
      </c>
      <c r="L131" s="2">
        <v>65.400000000000006</v>
      </c>
      <c r="M131" s="2">
        <v>52.5</v>
      </c>
      <c r="N131" s="2">
        <v>2190</v>
      </c>
      <c r="O131" t="s">
        <v>498</v>
      </c>
      <c r="P131" t="s">
        <v>456</v>
      </c>
      <c r="Q131" s="2">
        <v>108</v>
      </c>
      <c r="R131" t="s">
        <v>473</v>
      </c>
      <c r="S131" s="2">
        <v>3.62</v>
      </c>
      <c r="T131" s="2">
        <v>2.64</v>
      </c>
      <c r="U131" s="2">
        <v>9.5</v>
      </c>
      <c r="V131" s="2">
        <v>82</v>
      </c>
      <c r="W131" s="2">
        <v>4400</v>
      </c>
      <c r="X131" s="2">
        <v>28</v>
      </c>
      <c r="Y131" s="2">
        <v>33</v>
      </c>
      <c r="Z131" s="2">
        <v>7775</v>
      </c>
    </row>
    <row r="132" spans="1:26" x14ac:dyDescent="0.25">
      <c r="A132">
        <v>0</v>
      </c>
      <c r="B132" t="s">
        <v>54</v>
      </c>
      <c r="C132" t="s">
        <v>502</v>
      </c>
      <c r="D132" t="s">
        <v>28</v>
      </c>
      <c r="E132" t="s">
        <v>451</v>
      </c>
      <c r="F132" t="s">
        <v>35</v>
      </c>
      <c r="G132" t="s">
        <v>462</v>
      </c>
      <c r="H132" t="s">
        <v>463</v>
      </c>
      <c r="I132" t="s">
        <v>454</v>
      </c>
      <c r="J132" s="2">
        <v>97.2</v>
      </c>
      <c r="K132" s="2">
        <v>172</v>
      </c>
      <c r="L132" s="2">
        <v>65.400000000000006</v>
      </c>
      <c r="M132" s="2">
        <v>52.5</v>
      </c>
      <c r="N132" s="2">
        <v>2340</v>
      </c>
      <c r="O132" t="s">
        <v>498</v>
      </c>
      <c r="P132" t="s">
        <v>456</v>
      </c>
      <c r="Q132" s="2">
        <v>108</v>
      </c>
      <c r="R132" t="s">
        <v>457</v>
      </c>
      <c r="S132" s="2">
        <v>3.62</v>
      </c>
      <c r="T132" s="2">
        <v>2.64</v>
      </c>
      <c r="U132" s="2">
        <v>9</v>
      </c>
      <c r="V132" s="2">
        <v>94</v>
      </c>
      <c r="W132" s="2">
        <v>5200</v>
      </c>
      <c r="X132" s="2">
        <v>26</v>
      </c>
      <c r="Y132" s="2">
        <v>32</v>
      </c>
      <c r="Z132" s="2">
        <v>9960</v>
      </c>
    </row>
    <row r="133" spans="1:26" x14ac:dyDescent="0.25">
      <c r="A133">
        <v>0</v>
      </c>
      <c r="B133" t="s">
        <v>54</v>
      </c>
      <c r="C133" t="s">
        <v>502</v>
      </c>
      <c r="D133" t="s">
        <v>28</v>
      </c>
      <c r="E133" t="s">
        <v>451</v>
      </c>
      <c r="F133" t="s">
        <v>35</v>
      </c>
      <c r="G133" t="s">
        <v>462</v>
      </c>
      <c r="H133" t="s">
        <v>465</v>
      </c>
      <c r="I133" t="s">
        <v>454</v>
      </c>
      <c r="J133" s="2">
        <v>97</v>
      </c>
      <c r="K133" s="2">
        <v>172</v>
      </c>
      <c r="L133" s="2">
        <v>65.400000000000006</v>
      </c>
      <c r="M133" s="2">
        <v>54.3</v>
      </c>
      <c r="N133" s="2">
        <v>2385</v>
      </c>
      <c r="O133" t="s">
        <v>498</v>
      </c>
      <c r="P133" t="s">
        <v>456</v>
      </c>
      <c r="Q133" s="2">
        <v>108</v>
      </c>
      <c r="R133" t="s">
        <v>473</v>
      </c>
      <c r="S133" s="2">
        <v>3.62</v>
      </c>
      <c r="T133" s="2">
        <v>2.64</v>
      </c>
      <c r="U133" s="2">
        <v>9</v>
      </c>
      <c r="V133" s="2">
        <v>82</v>
      </c>
      <c r="W133" s="2">
        <v>4800</v>
      </c>
      <c r="X133" s="2">
        <v>24</v>
      </c>
      <c r="Y133" s="2">
        <v>25</v>
      </c>
      <c r="Z133" s="2">
        <v>9233</v>
      </c>
    </row>
    <row r="134" spans="1:26" x14ac:dyDescent="0.25">
      <c r="A134">
        <v>0</v>
      </c>
      <c r="B134" t="s">
        <v>54</v>
      </c>
      <c r="C134" t="s">
        <v>502</v>
      </c>
      <c r="D134" t="s">
        <v>28</v>
      </c>
      <c r="E134" t="s">
        <v>468</v>
      </c>
      <c r="F134" t="s">
        <v>35</v>
      </c>
      <c r="G134" t="s">
        <v>462</v>
      </c>
      <c r="H134" t="s">
        <v>465</v>
      </c>
      <c r="I134" t="s">
        <v>454</v>
      </c>
      <c r="J134" s="2">
        <v>97</v>
      </c>
      <c r="K134" s="2">
        <v>172</v>
      </c>
      <c r="L134" s="2">
        <v>65.400000000000006</v>
      </c>
      <c r="M134" s="2">
        <v>54.3</v>
      </c>
      <c r="N134" s="2">
        <v>2510</v>
      </c>
      <c r="O134" t="s">
        <v>498</v>
      </c>
      <c r="P134" t="s">
        <v>456</v>
      </c>
      <c r="Q134" s="2">
        <v>108</v>
      </c>
      <c r="R134" t="s">
        <v>457</v>
      </c>
      <c r="S134" s="2">
        <v>3.62</v>
      </c>
      <c r="T134" s="2">
        <v>2.64</v>
      </c>
      <c r="U134" s="2">
        <v>7.7</v>
      </c>
      <c r="V134" s="2">
        <v>111</v>
      </c>
      <c r="W134" s="2">
        <v>4800</v>
      </c>
      <c r="X134" s="2">
        <v>24</v>
      </c>
      <c r="Y134" s="2">
        <v>29</v>
      </c>
      <c r="Z134" s="2">
        <v>11259</v>
      </c>
    </row>
    <row r="135" spans="1:26" x14ac:dyDescent="0.25">
      <c r="A135">
        <v>0</v>
      </c>
      <c r="B135" t="s">
        <v>368</v>
      </c>
      <c r="C135" t="s">
        <v>502</v>
      </c>
      <c r="D135" t="s">
        <v>28</v>
      </c>
      <c r="E135" t="s">
        <v>451</v>
      </c>
      <c r="F135" t="s">
        <v>35</v>
      </c>
      <c r="G135" t="s">
        <v>467</v>
      </c>
      <c r="H135" t="s">
        <v>463</v>
      </c>
      <c r="I135" t="s">
        <v>454</v>
      </c>
      <c r="J135" s="2">
        <v>97</v>
      </c>
      <c r="K135" s="2">
        <v>173.5</v>
      </c>
      <c r="L135" s="2">
        <v>65.400000000000006</v>
      </c>
      <c r="M135" s="2">
        <v>53</v>
      </c>
      <c r="N135" s="2">
        <v>2290</v>
      </c>
      <c r="O135" t="s">
        <v>498</v>
      </c>
      <c r="P135" t="s">
        <v>456</v>
      </c>
      <c r="Q135" s="2">
        <v>108</v>
      </c>
      <c r="R135" t="s">
        <v>473</v>
      </c>
      <c r="S135" s="2">
        <v>3.62</v>
      </c>
      <c r="T135" s="2">
        <v>2.64</v>
      </c>
      <c r="U135" s="2">
        <v>9</v>
      </c>
      <c r="V135" s="2">
        <v>82</v>
      </c>
      <c r="W135" s="2">
        <v>4800</v>
      </c>
      <c r="X135" s="2">
        <v>28</v>
      </c>
      <c r="Y135" s="2">
        <v>32</v>
      </c>
      <c r="Z135" s="2">
        <v>7463</v>
      </c>
    </row>
    <row r="136" spans="1:26" x14ac:dyDescent="0.25">
      <c r="A136">
        <v>0</v>
      </c>
      <c r="B136" t="s">
        <v>368</v>
      </c>
      <c r="C136" t="s">
        <v>502</v>
      </c>
      <c r="D136" t="s">
        <v>28</v>
      </c>
      <c r="E136" t="s">
        <v>451</v>
      </c>
      <c r="F136" t="s">
        <v>35</v>
      </c>
      <c r="G136" t="s">
        <v>467</v>
      </c>
      <c r="H136" t="s">
        <v>463</v>
      </c>
      <c r="I136" t="s">
        <v>454</v>
      </c>
      <c r="J136" s="2">
        <v>97</v>
      </c>
      <c r="K136" s="2">
        <v>173.5</v>
      </c>
      <c r="L136" s="2">
        <v>65.400000000000006</v>
      </c>
      <c r="M136" s="2">
        <v>53</v>
      </c>
      <c r="N136" s="2">
        <v>2455</v>
      </c>
      <c r="O136" t="s">
        <v>498</v>
      </c>
      <c r="P136" t="s">
        <v>456</v>
      </c>
      <c r="Q136" s="2">
        <v>108</v>
      </c>
      <c r="R136" t="s">
        <v>457</v>
      </c>
      <c r="S136" s="2">
        <v>3.62</v>
      </c>
      <c r="T136" s="2">
        <v>2.64</v>
      </c>
      <c r="U136" s="2">
        <v>9</v>
      </c>
      <c r="V136" s="2">
        <v>94</v>
      </c>
      <c r="W136" s="2">
        <v>5200</v>
      </c>
      <c r="X136" s="2">
        <v>25</v>
      </c>
      <c r="Y136" s="2">
        <v>31</v>
      </c>
      <c r="Z136" s="2">
        <v>10198</v>
      </c>
    </row>
    <row r="137" spans="1:26" x14ac:dyDescent="0.25">
      <c r="A137">
        <v>0</v>
      </c>
      <c r="B137" t="s">
        <v>155</v>
      </c>
      <c r="C137" t="s">
        <v>502</v>
      </c>
      <c r="D137" t="s">
        <v>28</v>
      </c>
      <c r="E137" t="s">
        <v>451</v>
      </c>
      <c r="F137" t="s">
        <v>35</v>
      </c>
      <c r="G137" t="s">
        <v>467</v>
      </c>
      <c r="H137" t="s">
        <v>465</v>
      </c>
      <c r="I137" t="s">
        <v>454</v>
      </c>
      <c r="J137" s="2">
        <v>96.9</v>
      </c>
      <c r="K137" s="2">
        <v>173.6</v>
      </c>
      <c r="L137" s="2">
        <v>65.400000000000006</v>
      </c>
      <c r="M137" s="2">
        <v>54.9</v>
      </c>
      <c r="N137" s="2">
        <v>2420</v>
      </c>
      <c r="O137" t="s">
        <v>498</v>
      </c>
      <c r="P137" t="s">
        <v>456</v>
      </c>
      <c r="Q137" s="2">
        <v>108</v>
      </c>
      <c r="R137" t="s">
        <v>473</v>
      </c>
      <c r="S137" s="2">
        <v>3.62</v>
      </c>
      <c r="T137" s="2">
        <v>2.64</v>
      </c>
      <c r="U137" s="2">
        <v>9</v>
      </c>
      <c r="V137" s="2">
        <v>82</v>
      </c>
      <c r="W137" s="2">
        <v>4800</v>
      </c>
      <c r="X137" s="2">
        <v>23</v>
      </c>
      <c r="Y137" s="2">
        <v>29</v>
      </c>
      <c r="Z137" s="2">
        <v>8013</v>
      </c>
    </row>
    <row r="138" spans="1:26" x14ac:dyDescent="0.25">
      <c r="A138">
        <v>0</v>
      </c>
      <c r="B138" t="s">
        <v>155</v>
      </c>
      <c r="C138" t="s">
        <v>502</v>
      </c>
      <c r="D138" t="s">
        <v>28</v>
      </c>
      <c r="E138" t="s">
        <v>468</v>
      </c>
      <c r="F138" t="s">
        <v>35</v>
      </c>
      <c r="G138" t="s">
        <v>467</v>
      </c>
      <c r="H138" t="s">
        <v>465</v>
      </c>
      <c r="I138" t="s">
        <v>454</v>
      </c>
      <c r="J138" s="2">
        <v>96.9</v>
      </c>
      <c r="K138" s="2">
        <v>173.6</v>
      </c>
      <c r="L138" s="2">
        <v>65.400000000000006</v>
      </c>
      <c r="M138" s="2">
        <v>54.9</v>
      </c>
      <c r="N138" s="2">
        <v>2650</v>
      </c>
      <c r="O138" t="s">
        <v>498</v>
      </c>
      <c r="P138" t="s">
        <v>456</v>
      </c>
      <c r="Q138" s="2">
        <v>108</v>
      </c>
      <c r="R138" t="s">
        <v>457</v>
      </c>
      <c r="S138" s="2">
        <v>3.62</v>
      </c>
      <c r="T138" s="2">
        <v>2.64</v>
      </c>
      <c r="U138" s="2">
        <v>7.7</v>
      </c>
      <c r="V138" s="2">
        <v>111</v>
      </c>
      <c r="W138" s="2">
        <v>4800</v>
      </c>
      <c r="X138" s="2">
        <v>23</v>
      </c>
      <c r="Y138" s="2">
        <v>23</v>
      </c>
      <c r="Z138" s="2">
        <v>11694</v>
      </c>
    </row>
    <row r="139" spans="1:26" x14ac:dyDescent="0.25">
      <c r="A139">
        <v>1</v>
      </c>
      <c r="B139" t="s">
        <v>373</v>
      </c>
      <c r="C139" t="s">
        <v>503</v>
      </c>
      <c r="D139" t="s">
        <v>28</v>
      </c>
      <c r="E139" t="s">
        <v>451</v>
      </c>
      <c r="F139" t="s">
        <v>30</v>
      </c>
      <c r="G139" t="s">
        <v>458</v>
      </c>
      <c r="H139" t="s">
        <v>463</v>
      </c>
      <c r="I139" t="s">
        <v>454</v>
      </c>
      <c r="J139" s="2">
        <v>95.7</v>
      </c>
      <c r="K139" s="2">
        <v>158.69999999999999</v>
      </c>
      <c r="L139" s="2">
        <v>63.6</v>
      </c>
      <c r="M139" s="2">
        <v>54.5</v>
      </c>
      <c r="N139" s="2">
        <v>1985</v>
      </c>
      <c r="O139" t="s">
        <v>464</v>
      </c>
      <c r="P139" t="s">
        <v>456</v>
      </c>
      <c r="Q139" s="2">
        <v>92</v>
      </c>
      <c r="R139" t="s">
        <v>473</v>
      </c>
      <c r="S139" s="2">
        <v>3.05</v>
      </c>
      <c r="T139" s="2">
        <v>3.03</v>
      </c>
      <c r="U139" s="2">
        <v>9</v>
      </c>
      <c r="V139" s="2">
        <v>62</v>
      </c>
      <c r="W139" s="2">
        <v>4800</v>
      </c>
      <c r="X139" s="2">
        <v>35</v>
      </c>
      <c r="Y139" s="2">
        <v>39</v>
      </c>
      <c r="Z139" s="2">
        <v>5348</v>
      </c>
    </row>
    <row r="140" spans="1:26" x14ac:dyDescent="0.25">
      <c r="A140">
        <v>1</v>
      </c>
      <c r="B140" t="s">
        <v>373</v>
      </c>
      <c r="C140" t="s">
        <v>503</v>
      </c>
      <c r="D140" t="s">
        <v>28</v>
      </c>
      <c r="E140" t="s">
        <v>451</v>
      </c>
      <c r="F140" t="s">
        <v>30</v>
      </c>
      <c r="G140" t="s">
        <v>458</v>
      </c>
      <c r="H140" t="s">
        <v>463</v>
      </c>
      <c r="I140" t="s">
        <v>454</v>
      </c>
      <c r="J140" s="2">
        <v>95.7</v>
      </c>
      <c r="K140" s="2">
        <v>158.69999999999999</v>
      </c>
      <c r="L140" s="2">
        <v>63.6</v>
      </c>
      <c r="M140" s="2">
        <v>54.5</v>
      </c>
      <c r="N140" s="2">
        <v>2040</v>
      </c>
      <c r="O140" t="s">
        <v>464</v>
      </c>
      <c r="P140" t="s">
        <v>456</v>
      </c>
      <c r="Q140" s="2">
        <v>92</v>
      </c>
      <c r="R140" t="s">
        <v>473</v>
      </c>
      <c r="S140" s="2">
        <v>3.05</v>
      </c>
      <c r="T140" s="2">
        <v>3.03</v>
      </c>
      <c r="U140" s="2">
        <v>9</v>
      </c>
      <c r="V140" s="2">
        <v>62</v>
      </c>
      <c r="W140" s="2">
        <v>4800</v>
      </c>
      <c r="X140" s="2">
        <v>31</v>
      </c>
      <c r="Y140" s="2">
        <v>38</v>
      </c>
      <c r="Z140" s="2">
        <v>6338</v>
      </c>
    </row>
    <row r="141" spans="1:26" x14ac:dyDescent="0.25">
      <c r="A141">
        <v>1</v>
      </c>
      <c r="B141" t="s">
        <v>320</v>
      </c>
      <c r="C141" t="s">
        <v>503</v>
      </c>
      <c r="D141" t="s">
        <v>28</v>
      </c>
      <c r="E141" t="s">
        <v>451</v>
      </c>
      <c r="F141" t="s">
        <v>35</v>
      </c>
      <c r="G141" t="s">
        <v>458</v>
      </c>
      <c r="H141" t="s">
        <v>463</v>
      </c>
      <c r="I141" t="s">
        <v>454</v>
      </c>
      <c r="J141" s="2">
        <v>95.7</v>
      </c>
      <c r="K141" s="2">
        <v>158.69999999999999</v>
      </c>
      <c r="L141" s="2">
        <v>63.6</v>
      </c>
      <c r="M141" s="2">
        <v>54.5</v>
      </c>
      <c r="N141" s="2">
        <v>2015</v>
      </c>
      <c r="O141" t="s">
        <v>464</v>
      </c>
      <c r="P141" t="s">
        <v>456</v>
      </c>
      <c r="Q141" s="2">
        <v>92</v>
      </c>
      <c r="R141" t="s">
        <v>473</v>
      </c>
      <c r="S141" s="2">
        <v>3.05</v>
      </c>
      <c r="T141" s="2">
        <v>3.03</v>
      </c>
      <c r="U141" s="2">
        <v>9</v>
      </c>
      <c r="V141" s="2">
        <v>62</v>
      </c>
      <c r="W141" s="2">
        <v>4800</v>
      </c>
      <c r="X141" s="2">
        <v>31</v>
      </c>
      <c r="Y141" s="2">
        <v>38</v>
      </c>
      <c r="Z141" s="2">
        <v>6488</v>
      </c>
    </row>
    <row r="142" spans="1:26" x14ac:dyDescent="0.25">
      <c r="A142">
        <v>0</v>
      </c>
      <c r="B142" t="s">
        <v>380</v>
      </c>
      <c r="C142" t="s">
        <v>503</v>
      </c>
      <c r="D142" t="s">
        <v>28</v>
      </c>
      <c r="E142" t="s">
        <v>451</v>
      </c>
      <c r="F142" t="s">
        <v>35</v>
      </c>
      <c r="G142" t="s">
        <v>467</v>
      </c>
      <c r="H142" t="s">
        <v>463</v>
      </c>
      <c r="I142" t="s">
        <v>454</v>
      </c>
      <c r="J142" s="2">
        <v>95.7</v>
      </c>
      <c r="K142" s="2">
        <v>169.7</v>
      </c>
      <c r="L142" s="2">
        <v>63.6</v>
      </c>
      <c r="M142" s="2">
        <v>59.1</v>
      </c>
      <c r="N142" s="2">
        <v>2280</v>
      </c>
      <c r="O142" t="s">
        <v>464</v>
      </c>
      <c r="P142" t="s">
        <v>456</v>
      </c>
      <c r="Q142" s="2">
        <v>92</v>
      </c>
      <c r="R142" t="s">
        <v>473</v>
      </c>
      <c r="S142" s="2">
        <v>3.05</v>
      </c>
      <c r="T142" s="2">
        <v>3.03</v>
      </c>
      <c r="U142" s="2">
        <v>9</v>
      </c>
      <c r="V142" s="2">
        <v>62</v>
      </c>
      <c r="W142" s="2">
        <v>4800</v>
      </c>
      <c r="X142" s="2">
        <v>31</v>
      </c>
      <c r="Y142" s="2">
        <v>37</v>
      </c>
      <c r="Z142" s="2">
        <v>6918</v>
      </c>
    </row>
    <row r="143" spans="1:26" x14ac:dyDescent="0.25">
      <c r="A143">
        <v>0</v>
      </c>
      <c r="B143" t="s">
        <v>107</v>
      </c>
      <c r="C143" t="s">
        <v>503</v>
      </c>
      <c r="D143" t="s">
        <v>28</v>
      </c>
      <c r="E143" t="s">
        <v>451</v>
      </c>
      <c r="F143" t="s">
        <v>35</v>
      </c>
      <c r="G143" t="s">
        <v>467</v>
      </c>
      <c r="H143" t="s">
        <v>465</v>
      </c>
      <c r="I143" t="s">
        <v>454</v>
      </c>
      <c r="J143" s="2">
        <v>95.7</v>
      </c>
      <c r="K143" s="2">
        <v>169.7</v>
      </c>
      <c r="L143" s="2">
        <v>63.6</v>
      </c>
      <c r="M143" s="2">
        <v>59.1</v>
      </c>
      <c r="N143" s="2">
        <v>2290</v>
      </c>
      <c r="O143" t="s">
        <v>464</v>
      </c>
      <c r="P143" t="s">
        <v>456</v>
      </c>
      <c r="Q143" s="2">
        <v>92</v>
      </c>
      <c r="R143" t="s">
        <v>473</v>
      </c>
      <c r="S143" s="2">
        <v>3.05</v>
      </c>
      <c r="T143" s="2">
        <v>3.03</v>
      </c>
      <c r="U143" s="2">
        <v>9</v>
      </c>
      <c r="V143" s="2">
        <v>62</v>
      </c>
      <c r="W143" s="2">
        <v>4800</v>
      </c>
      <c r="X143" s="2">
        <v>27</v>
      </c>
      <c r="Y143" s="2">
        <v>32</v>
      </c>
      <c r="Z143" s="2">
        <v>7898</v>
      </c>
    </row>
    <row r="144" spans="1:26" x14ac:dyDescent="0.25">
      <c r="A144">
        <v>0</v>
      </c>
      <c r="B144" t="s">
        <v>383</v>
      </c>
      <c r="C144" t="s">
        <v>503</v>
      </c>
      <c r="D144" t="s">
        <v>28</v>
      </c>
      <c r="E144" t="s">
        <v>451</v>
      </c>
      <c r="F144" t="s">
        <v>35</v>
      </c>
      <c r="G144" t="s">
        <v>467</v>
      </c>
      <c r="H144" t="s">
        <v>465</v>
      </c>
      <c r="I144" t="s">
        <v>454</v>
      </c>
      <c r="J144" s="2">
        <v>95.7</v>
      </c>
      <c r="K144" s="2">
        <v>169.7</v>
      </c>
      <c r="L144" s="2">
        <v>63.6</v>
      </c>
      <c r="M144" s="2">
        <v>59.1</v>
      </c>
      <c r="N144" s="2">
        <v>3110</v>
      </c>
      <c r="O144" t="s">
        <v>464</v>
      </c>
      <c r="P144" t="s">
        <v>456</v>
      </c>
      <c r="Q144" s="2">
        <v>92</v>
      </c>
      <c r="R144" t="s">
        <v>473</v>
      </c>
      <c r="S144" s="2">
        <v>3.05</v>
      </c>
      <c r="T144" s="2">
        <v>3.03</v>
      </c>
      <c r="U144" s="2">
        <v>9</v>
      </c>
      <c r="V144" s="2">
        <v>62</v>
      </c>
      <c r="W144" s="2">
        <v>4800</v>
      </c>
      <c r="X144" s="2">
        <v>27</v>
      </c>
      <c r="Y144" s="2">
        <v>32</v>
      </c>
      <c r="Z144" s="2">
        <v>8778</v>
      </c>
    </row>
    <row r="145" spans="1:26" x14ac:dyDescent="0.25">
      <c r="A145">
        <v>0</v>
      </c>
      <c r="B145" t="s">
        <v>383</v>
      </c>
      <c r="C145" t="s">
        <v>503</v>
      </c>
      <c r="D145" t="s">
        <v>28</v>
      </c>
      <c r="E145" t="s">
        <v>451</v>
      </c>
      <c r="F145" t="s">
        <v>35</v>
      </c>
      <c r="G145" t="s">
        <v>462</v>
      </c>
      <c r="H145" t="s">
        <v>463</v>
      </c>
      <c r="I145" t="s">
        <v>454</v>
      </c>
      <c r="J145" s="2">
        <v>95.7</v>
      </c>
      <c r="K145" s="2">
        <v>166.3</v>
      </c>
      <c r="L145" s="2">
        <v>64.400000000000006</v>
      </c>
      <c r="M145" s="2">
        <v>53</v>
      </c>
      <c r="N145" s="2">
        <v>2081</v>
      </c>
      <c r="O145" t="s">
        <v>464</v>
      </c>
      <c r="P145" t="s">
        <v>456</v>
      </c>
      <c r="Q145" s="2">
        <v>98</v>
      </c>
      <c r="R145" t="s">
        <v>473</v>
      </c>
      <c r="S145" s="2">
        <v>3.19</v>
      </c>
      <c r="T145" s="2">
        <v>3.03</v>
      </c>
      <c r="U145" s="2">
        <v>9</v>
      </c>
      <c r="V145" s="2">
        <v>70</v>
      </c>
      <c r="W145" s="2">
        <v>4800</v>
      </c>
      <c r="X145" s="2">
        <v>30</v>
      </c>
      <c r="Y145" s="2">
        <v>37</v>
      </c>
      <c r="Z145" s="2">
        <v>6938</v>
      </c>
    </row>
    <row r="146" spans="1:26" x14ac:dyDescent="0.25">
      <c r="A146">
        <v>0</v>
      </c>
      <c r="B146" t="s">
        <v>383</v>
      </c>
      <c r="C146" t="s">
        <v>503</v>
      </c>
      <c r="D146" t="s">
        <v>28</v>
      </c>
      <c r="E146" t="s">
        <v>451</v>
      </c>
      <c r="F146" t="s">
        <v>35</v>
      </c>
      <c r="G146" t="s">
        <v>458</v>
      </c>
      <c r="H146" t="s">
        <v>463</v>
      </c>
      <c r="I146" t="s">
        <v>454</v>
      </c>
      <c r="J146" s="2">
        <v>95.7</v>
      </c>
      <c r="K146" s="2">
        <v>166.3</v>
      </c>
      <c r="L146" s="2">
        <v>64.400000000000006</v>
      </c>
      <c r="M146" s="2">
        <v>52.8</v>
      </c>
      <c r="N146" s="2">
        <v>2109</v>
      </c>
      <c r="O146" t="s">
        <v>464</v>
      </c>
      <c r="P146" t="s">
        <v>456</v>
      </c>
      <c r="Q146" s="2">
        <v>98</v>
      </c>
      <c r="R146" t="s">
        <v>473</v>
      </c>
      <c r="S146" s="2">
        <v>3.19</v>
      </c>
      <c r="T146" s="2">
        <v>3.03</v>
      </c>
      <c r="U146" s="2">
        <v>9</v>
      </c>
      <c r="V146" s="2">
        <v>70</v>
      </c>
      <c r="W146" s="2">
        <v>4800</v>
      </c>
      <c r="X146" s="2">
        <v>30</v>
      </c>
      <c r="Y146" s="2">
        <v>37</v>
      </c>
      <c r="Z146" s="2">
        <v>7198</v>
      </c>
    </row>
    <row r="147" spans="1:26" x14ac:dyDescent="0.25">
      <c r="A147">
        <v>0</v>
      </c>
      <c r="B147" t="s">
        <v>383</v>
      </c>
      <c r="C147" t="s">
        <v>503</v>
      </c>
      <c r="D147" t="s">
        <v>202</v>
      </c>
      <c r="E147" t="s">
        <v>451</v>
      </c>
      <c r="F147" t="s">
        <v>35</v>
      </c>
      <c r="G147" t="s">
        <v>462</v>
      </c>
      <c r="H147" t="s">
        <v>463</v>
      </c>
      <c r="I147" t="s">
        <v>454</v>
      </c>
      <c r="J147" s="2">
        <v>95.7</v>
      </c>
      <c r="K147" s="2">
        <v>166.3</v>
      </c>
      <c r="L147" s="2">
        <v>64.400000000000006</v>
      </c>
      <c r="M147" s="2">
        <v>53</v>
      </c>
      <c r="N147" s="2">
        <v>2275</v>
      </c>
      <c r="O147" t="s">
        <v>464</v>
      </c>
      <c r="P147" t="s">
        <v>456</v>
      </c>
      <c r="Q147" s="2">
        <v>110</v>
      </c>
      <c r="R147" t="s">
        <v>486</v>
      </c>
      <c r="S147" s="2">
        <v>3.27</v>
      </c>
      <c r="T147" s="2">
        <v>3.35</v>
      </c>
      <c r="U147" s="2">
        <v>22.5</v>
      </c>
      <c r="V147" s="2">
        <v>56</v>
      </c>
      <c r="W147" s="2">
        <v>4500</v>
      </c>
      <c r="X147" s="2">
        <v>34</v>
      </c>
      <c r="Y147" s="2">
        <v>36</v>
      </c>
      <c r="Z147" s="2">
        <v>7898</v>
      </c>
    </row>
    <row r="148" spans="1:26" x14ac:dyDescent="0.25">
      <c r="A148">
        <v>0</v>
      </c>
      <c r="B148" t="s">
        <v>383</v>
      </c>
      <c r="C148" t="s">
        <v>503</v>
      </c>
      <c r="D148" t="s">
        <v>202</v>
      </c>
      <c r="E148" t="s">
        <v>451</v>
      </c>
      <c r="F148" t="s">
        <v>35</v>
      </c>
      <c r="G148" t="s">
        <v>458</v>
      </c>
      <c r="H148" t="s">
        <v>463</v>
      </c>
      <c r="I148" t="s">
        <v>454</v>
      </c>
      <c r="J148" s="2">
        <v>95.7</v>
      </c>
      <c r="K148" s="2">
        <v>166.3</v>
      </c>
      <c r="L148" s="2">
        <v>64.400000000000006</v>
      </c>
      <c r="M148" s="2">
        <v>52.8</v>
      </c>
      <c r="N148" s="2">
        <v>2275</v>
      </c>
      <c r="O148" t="s">
        <v>464</v>
      </c>
      <c r="P148" t="s">
        <v>456</v>
      </c>
      <c r="Q148" s="2">
        <v>110</v>
      </c>
      <c r="R148" t="s">
        <v>486</v>
      </c>
      <c r="S148" s="2">
        <v>3.27</v>
      </c>
      <c r="T148" s="2">
        <v>3.35</v>
      </c>
      <c r="U148" s="2">
        <v>22.5</v>
      </c>
      <c r="V148" s="2">
        <v>56</v>
      </c>
      <c r="W148" s="2">
        <v>4500</v>
      </c>
      <c r="X148" s="2">
        <v>38</v>
      </c>
      <c r="Y148" s="2">
        <v>47</v>
      </c>
      <c r="Z148" s="2">
        <v>7788</v>
      </c>
    </row>
    <row r="149" spans="1:26" x14ac:dyDescent="0.25">
      <c r="A149">
        <v>0</v>
      </c>
      <c r="B149" t="s">
        <v>383</v>
      </c>
      <c r="C149" t="s">
        <v>503</v>
      </c>
      <c r="D149" t="s">
        <v>28</v>
      </c>
      <c r="E149" t="s">
        <v>451</v>
      </c>
      <c r="F149" t="s">
        <v>35</v>
      </c>
      <c r="G149" t="s">
        <v>462</v>
      </c>
      <c r="H149" t="s">
        <v>463</v>
      </c>
      <c r="I149" t="s">
        <v>454</v>
      </c>
      <c r="J149" s="2">
        <v>95.7</v>
      </c>
      <c r="K149" s="2">
        <v>166.3</v>
      </c>
      <c r="L149" s="2">
        <v>64.400000000000006</v>
      </c>
      <c r="M149" s="2">
        <v>53</v>
      </c>
      <c r="N149" s="2">
        <v>2094</v>
      </c>
      <c r="O149" t="s">
        <v>464</v>
      </c>
      <c r="P149" t="s">
        <v>456</v>
      </c>
      <c r="Q149" s="2">
        <v>98</v>
      </c>
      <c r="R149" t="s">
        <v>473</v>
      </c>
      <c r="S149" s="2">
        <v>3.19</v>
      </c>
      <c r="T149" s="2">
        <v>3.03</v>
      </c>
      <c r="U149" s="2">
        <v>9</v>
      </c>
      <c r="V149" s="2">
        <v>70</v>
      </c>
      <c r="W149" s="2">
        <v>4800</v>
      </c>
      <c r="X149" s="2">
        <v>38</v>
      </c>
      <c r="Y149" s="2">
        <v>47</v>
      </c>
      <c r="Z149" s="2">
        <v>7738</v>
      </c>
    </row>
    <row r="150" spans="1:26" x14ac:dyDescent="0.25">
      <c r="A150">
        <v>0</v>
      </c>
      <c r="B150" t="s">
        <v>383</v>
      </c>
      <c r="C150" t="s">
        <v>503</v>
      </c>
      <c r="D150" t="s">
        <v>28</v>
      </c>
      <c r="E150" t="s">
        <v>451</v>
      </c>
      <c r="F150" t="s">
        <v>35</v>
      </c>
      <c r="G150" t="s">
        <v>458</v>
      </c>
      <c r="H150" t="s">
        <v>463</v>
      </c>
      <c r="I150" t="s">
        <v>454</v>
      </c>
      <c r="J150" s="2">
        <v>95.7</v>
      </c>
      <c r="K150" s="2">
        <v>166.3</v>
      </c>
      <c r="L150" s="2">
        <v>64.400000000000006</v>
      </c>
      <c r="M150" s="2">
        <v>52.8</v>
      </c>
      <c r="N150" s="2">
        <v>2122</v>
      </c>
      <c r="O150" t="s">
        <v>464</v>
      </c>
      <c r="P150" t="s">
        <v>456</v>
      </c>
      <c r="Q150" s="2">
        <v>98</v>
      </c>
      <c r="R150" t="s">
        <v>473</v>
      </c>
      <c r="S150" s="2">
        <v>3.19</v>
      </c>
      <c r="T150" s="2">
        <v>3.03</v>
      </c>
      <c r="U150" s="2">
        <v>9</v>
      </c>
      <c r="V150" s="2">
        <v>70</v>
      </c>
      <c r="W150" s="2">
        <v>4800</v>
      </c>
      <c r="X150" s="2">
        <v>28</v>
      </c>
      <c r="Y150" s="2">
        <v>34</v>
      </c>
      <c r="Z150" s="2">
        <v>8358</v>
      </c>
    </row>
    <row r="151" spans="1:26" x14ac:dyDescent="0.25">
      <c r="A151">
        <v>0</v>
      </c>
      <c r="B151" t="s">
        <v>383</v>
      </c>
      <c r="C151" t="s">
        <v>503</v>
      </c>
      <c r="D151" t="s">
        <v>28</v>
      </c>
      <c r="E151" t="s">
        <v>451</v>
      </c>
      <c r="F151" t="s">
        <v>35</v>
      </c>
      <c r="G151" t="s">
        <v>462</v>
      </c>
      <c r="H151" t="s">
        <v>463</v>
      </c>
      <c r="I151" t="s">
        <v>454</v>
      </c>
      <c r="J151" s="2">
        <v>95.7</v>
      </c>
      <c r="K151" s="2">
        <v>166.3</v>
      </c>
      <c r="L151" s="2">
        <v>64.400000000000006</v>
      </c>
      <c r="M151" s="2">
        <v>52.8</v>
      </c>
      <c r="N151" s="2">
        <v>2140</v>
      </c>
      <c r="O151" t="s">
        <v>464</v>
      </c>
      <c r="P151" t="s">
        <v>456</v>
      </c>
      <c r="Q151" s="2">
        <v>98</v>
      </c>
      <c r="R151" t="s">
        <v>473</v>
      </c>
      <c r="S151" s="2">
        <v>3.19</v>
      </c>
      <c r="T151" s="2">
        <v>3.03</v>
      </c>
      <c r="U151" s="2">
        <v>9</v>
      </c>
      <c r="V151" s="2">
        <v>70</v>
      </c>
      <c r="W151" s="2">
        <v>4800</v>
      </c>
      <c r="X151" s="2">
        <v>28</v>
      </c>
      <c r="Y151" s="2">
        <v>34</v>
      </c>
      <c r="Z151" s="2">
        <v>9258</v>
      </c>
    </row>
    <row r="152" spans="1:26" x14ac:dyDescent="0.25">
      <c r="A152">
        <v>1</v>
      </c>
      <c r="B152" t="s">
        <v>281</v>
      </c>
      <c r="C152" t="s">
        <v>503</v>
      </c>
      <c r="D152" t="s">
        <v>28</v>
      </c>
      <c r="E152" t="s">
        <v>451</v>
      </c>
      <c r="F152" t="s">
        <v>30</v>
      </c>
      <c r="G152" t="s">
        <v>462</v>
      </c>
      <c r="H152" t="s">
        <v>453</v>
      </c>
      <c r="I152" t="s">
        <v>454</v>
      </c>
      <c r="J152" s="2">
        <v>94.5</v>
      </c>
      <c r="K152" s="2">
        <v>168.7</v>
      </c>
      <c r="L152" s="2">
        <v>64</v>
      </c>
      <c r="M152" s="2">
        <v>52.6</v>
      </c>
      <c r="N152" s="2">
        <v>2169</v>
      </c>
      <c r="O152" t="s">
        <v>464</v>
      </c>
      <c r="P152" t="s">
        <v>456</v>
      </c>
      <c r="Q152" s="2">
        <v>98</v>
      </c>
      <c r="R152" t="s">
        <v>473</v>
      </c>
      <c r="S152" s="2">
        <v>3.19</v>
      </c>
      <c r="T152" s="2">
        <v>3.03</v>
      </c>
      <c r="U152" s="2">
        <v>9</v>
      </c>
      <c r="V152" s="2">
        <v>70</v>
      </c>
      <c r="W152" s="2">
        <v>4800</v>
      </c>
      <c r="X152" s="2">
        <v>29</v>
      </c>
      <c r="Y152" s="2">
        <v>34</v>
      </c>
      <c r="Z152" s="2">
        <v>8058</v>
      </c>
    </row>
    <row r="153" spans="1:26" x14ac:dyDescent="0.25">
      <c r="A153">
        <v>1</v>
      </c>
      <c r="B153" t="s">
        <v>281</v>
      </c>
      <c r="C153" t="s">
        <v>503</v>
      </c>
      <c r="D153" t="s">
        <v>28</v>
      </c>
      <c r="E153" t="s">
        <v>451</v>
      </c>
      <c r="F153" t="s">
        <v>30</v>
      </c>
      <c r="G153" t="s">
        <v>458</v>
      </c>
      <c r="H153" t="s">
        <v>453</v>
      </c>
      <c r="I153" t="s">
        <v>454</v>
      </c>
      <c r="J153" s="2">
        <v>94.5</v>
      </c>
      <c r="K153" s="2">
        <v>168.7</v>
      </c>
      <c r="L153" s="2">
        <v>64</v>
      </c>
      <c r="M153" s="2">
        <v>52.6</v>
      </c>
      <c r="N153" s="2">
        <v>2204</v>
      </c>
      <c r="O153" t="s">
        <v>464</v>
      </c>
      <c r="P153" t="s">
        <v>456</v>
      </c>
      <c r="Q153" s="2">
        <v>98</v>
      </c>
      <c r="R153" t="s">
        <v>473</v>
      </c>
      <c r="S153" s="2">
        <v>3.19</v>
      </c>
      <c r="T153" s="2">
        <v>3.03</v>
      </c>
      <c r="U153" s="2">
        <v>9</v>
      </c>
      <c r="V153" s="2">
        <v>70</v>
      </c>
      <c r="W153" s="2">
        <v>4800</v>
      </c>
      <c r="X153" s="2">
        <v>29</v>
      </c>
      <c r="Y153" s="2">
        <v>34</v>
      </c>
      <c r="Z153" s="2">
        <v>8238</v>
      </c>
    </row>
    <row r="154" spans="1:26" x14ac:dyDescent="0.25">
      <c r="A154">
        <v>1</v>
      </c>
      <c r="B154" t="s">
        <v>281</v>
      </c>
      <c r="C154" t="s">
        <v>503</v>
      </c>
      <c r="D154" t="s">
        <v>28</v>
      </c>
      <c r="E154" t="s">
        <v>451</v>
      </c>
      <c r="F154" t="s">
        <v>30</v>
      </c>
      <c r="G154" t="s">
        <v>462</v>
      </c>
      <c r="H154" t="s">
        <v>453</v>
      </c>
      <c r="I154" t="s">
        <v>454</v>
      </c>
      <c r="J154" s="2">
        <v>94.5</v>
      </c>
      <c r="K154" s="2">
        <v>168.7</v>
      </c>
      <c r="L154" s="2">
        <v>64</v>
      </c>
      <c r="M154" s="2">
        <v>52.6</v>
      </c>
      <c r="N154" s="2">
        <v>2265</v>
      </c>
      <c r="O154" t="s">
        <v>455</v>
      </c>
      <c r="P154" t="s">
        <v>456</v>
      </c>
      <c r="Q154" s="2">
        <v>98</v>
      </c>
      <c r="R154" t="s">
        <v>457</v>
      </c>
      <c r="S154" s="2">
        <v>3.24</v>
      </c>
      <c r="T154" s="2">
        <v>3.08</v>
      </c>
      <c r="U154" s="2">
        <v>9.4</v>
      </c>
      <c r="V154" s="2">
        <v>112</v>
      </c>
      <c r="W154" s="2">
        <v>6600</v>
      </c>
      <c r="X154" s="2">
        <v>26</v>
      </c>
      <c r="Y154" s="2">
        <v>29</v>
      </c>
      <c r="Z154" s="2">
        <v>9298</v>
      </c>
    </row>
    <row r="155" spans="1:26" x14ac:dyDescent="0.25">
      <c r="A155">
        <v>1</v>
      </c>
      <c r="B155" t="s">
        <v>281</v>
      </c>
      <c r="C155" t="s">
        <v>503</v>
      </c>
      <c r="D155" t="s">
        <v>28</v>
      </c>
      <c r="E155" t="s">
        <v>451</v>
      </c>
      <c r="F155" t="s">
        <v>30</v>
      </c>
      <c r="G155" t="s">
        <v>458</v>
      </c>
      <c r="H155" t="s">
        <v>453</v>
      </c>
      <c r="I155" t="s">
        <v>454</v>
      </c>
      <c r="J155" s="2">
        <v>94.5</v>
      </c>
      <c r="K155" s="2">
        <v>168.7</v>
      </c>
      <c r="L155" s="2">
        <v>64</v>
      </c>
      <c r="M155" s="2">
        <v>52.6</v>
      </c>
      <c r="N155" s="2">
        <v>2300</v>
      </c>
      <c r="O155" t="s">
        <v>455</v>
      </c>
      <c r="P155" t="s">
        <v>456</v>
      </c>
      <c r="Q155" s="2">
        <v>98</v>
      </c>
      <c r="R155" t="s">
        <v>457</v>
      </c>
      <c r="S155" s="2">
        <v>3.24</v>
      </c>
      <c r="T155" s="2">
        <v>3.08</v>
      </c>
      <c r="U155" s="2">
        <v>9.4</v>
      </c>
      <c r="V155" s="2">
        <v>112</v>
      </c>
      <c r="W155" s="2">
        <v>6600</v>
      </c>
      <c r="X155" s="2">
        <v>26</v>
      </c>
      <c r="Y155" s="2">
        <v>29</v>
      </c>
      <c r="Z155" s="2">
        <v>9538</v>
      </c>
    </row>
    <row r="156" spans="1:26" x14ac:dyDescent="0.25">
      <c r="A156">
        <v>2</v>
      </c>
      <c r="B156" t="s">
        <v>399</v>
      </c>
      <c r="C156" t="s">
        <v>503</v>
      </c>
      <c r="D156" t="s">
        <v>28</v>
      </c>
      <c r="E156" t="s">
        <v>451</v>
      </c>
      <c r="F156" t="s">
        <v>30</v>
      </c>
      <c r="G156" t="s">
        <v>488</v>
      </c>
      <c r="H156" t="s">
        <v>453</v>
      </c>
      <c r="I156" t="s">
        <v>454</v>
      </c>
      <c r="J156" s="2">
        <v>98.4</v>
      </c>
      <c r="K156" s="2">
        <v>176.2</v>
      </c>
      <c r="L156" s="2">
        <v>65.599999999999994</v>
      </c>
      <c r="M156" s="2">
        <v>52</v>
      </c>
      <c r="N156" s="2">
        <v>2540</v>
      </c>
      <c r="O156" t="s">
        <v>464</v>
      </c>
      <c r="P156" t="s">
        <v>456</v>
      </c>
      <c r="Q156" s="2">
        <v>146</v>
      </c>
      <c r="R156" t="s">
        <v>457</v>
      </c>
      <c r="S156" s="2">
        <v>3.62</v>
      </c>
      <c r="T156" s="2">
        <v>3.5</v>
      </c>
      <c r="U156" s="2">
        <v>9.3000000000000007</v>
      </c>
      <c r="V156" s="2">
        <v>116</v>
      </c>
      <c r="W156" s="2">
        <v>4800</v>
      </c>
      <c r="X156" s="2">
        <v>24</v>
      </c>
      <c r="Y156" s="2">
        <v>30</v>
      </c>
      <c r="Z156" s="2">
        <v>8449</v>
      </c>
    </row>
    <row r="157" spans="1:26" x14ac:dyDescent="0.25">
      <c r="A157">
        <v>2</v>
      </c>
      <c r="B157" t="s">
        <v>399</v>
      </c>
      <c r="C157" t="s">
        <v>503</v>
      </c>
      <c r="D157" t="s">
        <v>28</v>
      </c>
      <c r="E157" t="s">
        <v>451</v>
      </c>
      <c r="F157" t="s">
        <v>30</v>
      </c>
      <c r="G157" t="s">
        <v>488</v>
      </c>
      <c r="H157" t="s">
        <v>453</v>
      </c>
      <c r="I157" t="s">
        <v>454</v>
      </c>
      <c r="J157" s="2">
        <v>98.4</v>
      </c>
      <c r="K157" s="2">
        <v>176.2</v>
      </c>
      <c r="L157" s="2">
        <v>65.599999999999994</v>
      </c>
      <c r="M157" s="2">
        <v>52</v>
      </c>
      <c r="N157" s="2">
        <v>2536</v>
      </c>
      <c r="O157" t="s">
        <v>464</v>
      </c>
      <c r="P157" t="s">
        <v>456</v>
      </c>
      <c r="Q157" s="2">
        <v>146</v>
      </c>
      <c r="R157" t="s">
        <v>457</v>
      </c>
      <c r="S157" s="2">
        <v>3.62</v>
      </c>
      <c r="T157" s="2">
        <v>3.5</v>
      </c>
      <c r="U157" s="2">
        <v>9.3000000000000007</v>
      </c>
      <c r="V157" s="2">
        <v>116</v>
      </c>
      <c r="W157" s="2">
        <v>4800</v>
      </c>
      <c r="X157" s="2">
        <v>24</v>
      </c>
      <c r="Y157" s="2">
        <v>30</v>
      </c>
      <c r="Z157" s="2">
        <v>9639</v>
      </c>
    </row>
    <row r="158" spans="1:26" x14ac:dyDescent="0.25">
      <c r="A158">
        <v>2</v>
      </c>
      <c r="B158" t="s">
        <v>399</v>
      </c>
      <c r="C158" t="s">
        <v>503</v>
      </c>
      <c r="D158" t="s">
        <v>28</v>
      </c>
      <c r="E158" t="s">
        <v>451</v>
      </c>
      <c r="F158" t="s">
        <v>30</v>
      </c>
      <c r="G158" t="s">
        <v>458</v>
      </c>
      <c r="H158" t="s">
        <v>453</v>
      </c>
      <c r="I158" t="s">
        <v>454</v>
      </c>
      <c r="J158" s="2">
        <v>98.4</v>
      </c>
      <c r="K158" s="2">
        <v>176.2</v>
      </c>
      <c r="L158" s="2">
        <v>65.599999999999994</v>
      </c>
      <c r="M158" s="2">
        <v>52</v>
      </c>
      <c r="N158" s="2">
        <v>2551</v>
      </c>
      <c r="O158" t="s">
        <v>464</v>
      </c>
      <c r="P158" t="s">
        <v>456</v>
      </c>
      <c r="Q158" s="2">
        <v>146</v>
      </c>
      <c r="R158" t="s">
        <v>457</v>
      </c>
      <c r="S158" s="2">
        <v>3.62</v>
      </c>
      <c r="T158" s="2">
        <v>3.5</v>
      </c>
      <c r="U158" s="2">
        <v>9.3000000000000007</v>
      </c>
      <c r="V158" s="2">
        <v>116</v>
      </c>
      <c r="W158" s="2">
        <v>4800</v>
      </c>
      <c r="X158" s="2">
        <v>24</v>
      </c>
      <c r="Y158" s="2">
        <v>30</v>
      </c>
      <c r="Z158" s="2">
        <v>9989</v>
      </c>
    </row>
    <row r="159" spans="1:26" x14ac:dyDescent="0.25">
      <c r="A159">
        <v>2</v>
      </c>
      <c r="B159" t="s">
        <v>399</v>
      </c>
      <c r="C159" t="s">
        <v>503</v>
      </c>
      <c r="D159" t="s">
        <v>28</v>
      </c>
      <c r="E159" t="s">
        <v>451</v>
      </c>
      <c r="F159" t="s">
        <v>30</v>
      </c>
      <c r="G159" t="s">
        <v>488</v>
      </c>
      <c r="H159" t="s">
        <v>453</v>
      </c>
      <c r="I159" t="s">
        <v>454</v>
      </c>
      <c r="J159" s="2">
        <v>98.4</v>
      </c>
      <c r="K159" s="2">
        <v>176.2</v>
      </c>
      <c r="L159" s="2">
        <v>65.599999999999994</v>
      </c>
      <c r="M159" s="2">
        <v>52</v>
      </c>
      <c r="N159" s="2">
        <v>2679</v>
      </c>
      <c r="O159" t="s">
        <v>464</v>
      </c>
      <c r="P159" t="s">
        <v>456</v>
      </c>
      <c r="Q159" s="2">
        <v>146</v>
      </c>
      <c r="R159" t="s">
        <v>457</v>
      </c>
      <c r="S159" s="2">
        <v>3.62</v>
      </c>
      <c r="T159" s="2">
        <v>3.5</v>
      </c>
      <c r="U159" s="2">
        <v>9.3000000000000007</v>
      </c>
      <c r="V159" s="2">
        <v>116</v>
      </c>
      <c r="W159" s="2">
        <v>4800</v>
      </c>
      <c r="X159" s="2">
        <v>24</v>
      </c>
      <c r="Y159" s="2">
        <v>30</v>
      </c>
      <c r="Z159" s="2">
        <v>11199</v>
      </c>
    </row>
    <row r="160" spans="1:26" x14ac:dyDescent="0.25">
      <c r="A160">
        <v>2</v>
      </c>
      <c r="B160" t="s">
        <v>399</v>
      </c>
      <c r="C160" t="s">
        <v>503</v>
      </c>
      <c r="D160" t="s">
        <v>28</v>
      </c>
      <c r="E160" t="s">
        <v>451</v>
      </c>
      <c r="F160" t="s">
        <v>30</v>
      </c>
      <c r="G160" t="s">
        <v>458</v>
      </c>
      <c r="H160" t="s">
        <v>453</v>
      </c>
      <c r="I160" t="s">
        <v>454</v>
      </c>
      <c r="J160" s="2">
        <v>98.4</v>
      </c>
      <c r="K160" s="2">
        <v>176.2</v>
      </c>
      <c r="L160" s="2">
        <v>65.599999999999994</v>
      </c>
      <c r="M160" s="2">
        <v>52</v>
      </c>
      <c r="N160" s="2">
        <v>2714</v>
      </c>
      <c r="O160" t="s">
        <v>464</v>
      </c>
      <c r="P160" t="s">
        <v>456</v>
      </c>
      <c r="Q160" s="2">
        <v>146</v>
      </c>
      <c r="R160" t="s">
        <v>457</v>
      </c>
      <c r="S160" s="2">
        <v>3.62</v>
      </c>
      <c r="T160" s="2">
        <v>3.5</v>
      </c>
      <c r="U160" s="2">
        <v>9.3000000000000007</v>
      </c>
      <c r="V160" s="2">
        <v>116</v>
      </c>
      <c r="W160" s="2">
        <v>4800</v>
      </c>
      <c r="X160" s="2">
        <v>24</v>
      </c>
      <c r="Y160" s="2">
        <v>30</v>
      </c>
      <c r="Z160" s="2">
        <v>11549</v>
      </c>
    </row>
    <row r="161" spans="1:26" x14ac:dyDescent="0.25">
      <c r="A161">
        <v>2</v>
      </c>
      <c r="B161" t="s">
        <v>399</v>
      </c>
      <c r="C161" t="s">
        <v>503</v>
      </c>
      <c r="D161" t="s">
        <v>28</v>
      </c>
      <c r="E161" t="s">
        <v>451</v>
      </c>
      <c r="F161" t="s">
        <v>30</v>
      </c>
      <c r="G161" t="s">
        <v>452</v>
      </c>
      <c r="H161" t="s">
        <v>453</v>
      </c>
      <c r="I161" t="s">
        <v>454</v>
      </c>
      <c r="J161" s="2">
        <v>98.4</v>
      </c>
      <c r="K161" s="2">
        <v>176.2</v>
      </c>
      <c r="L161" s="2">
        <v>65.599999999999994</v>
      </c>
      <c r="M161" s="2">
        <v>53</v>
      </c>
      <c r="N161" s="2">
        <v>2975</v>
      </c>
      <c r="O161" t="s">
        <v>464</v>
      </c>
      <c r="P161" t="s">
        <v>456</v>
      </c>
      <c r="Q161" s="2">
        <v>146</v>
      </c>
      <c r="R161" t="s">
        <v>457</v>
      </c>
      <c r="S161" s="2">
        <v>3.62</v>
      </c>
      <c r="T161" s="2">
        <v>3.5</v>
      </c>
      <c r="U161" s="2">
        <v>9.3000000000000007</v>
      </c>
      <c r="V161" s="2">
        <v>116</v>
      </c>
      <c r="W161" s="2">
        <v>4800</v>
      </c>
      <c r="X161" s="2">
        <v>24</v>
      </c>
      <c r="Y161" s="2">
        <v>30</v>
      </c>
      <c r="Z161" s="2">
        <v>17669</v>
      </c>
    </row>
    <row r="162" spans="1:26" x14ac:dyDescent="0.25">
      <c r="A162">
        <v>-1</v>
      </c>
      <c r="B162" t="s">
        <v>406</v>
      </c>
      <c r="C162" t="s">
        <v>503</v>
      </c>
      <c r="D162" t="s">
        <v>28</v>
      </c>
      <c r="E162" t="s">
        <v>451</v>
      </c>
      <c r="F162" t="s">
        <v>35</v>
      </c>
      <c r="G162" t="s">
        <v>462</v>
      </c>
      <c r="H162" t="s">
        <v>463</v>
      </c>
      <c r="I162" t="s">
        <v>454</v>
      </c>
      <c r="J162" s="2">
        <v>102.4</v>
      </c>
      <c r="K162" s="2">
        <v>175.6</v>
      </c>
      <c r="L162" s="2">
        <v>66.5</v>
      </c>
      <c r="M162" s="2">
        <v>54.9</v>
      </c>
      <c r="N162" s="2">
        <v>2326</v>
      </c>
      <c r="O162" t="s">
        <v>464</v>
      </c>
      <c r="P162" t="s">
        <v>456</v>
      </c>
      <c r="Q162" s="2">
        <v>122</v>
      </c>
      <c r="R162" t="s">
        <v>457</v>
      </c>
      <c r="S162" s="2">
        <v>3.31</v>
      </c>
      <c r="T162" s="2">
        <v>3.54</v>
      </c>
      <c r="U162" s="2">
        <v>8.6999999999999993</v>
      </c>
      <c r="V162" s="2">
        <v>92</v>
      </c>
      <c r="W162" s="2">
        <v>4200</v>
      </c>
      <c r="X162" s="2">
        <v>29</v>
      </c>
      <c r="Y162" s="2">
        <v>34</v>
      </c>
      <c r="Z162" s="2">
        <v>8948</v>
      </c>
    </row>
    <row r="163" spans="1:26" x14ac:dyDescent="0.25">
      <c r="A163">
        <v>-1</v>
      </c>
      <c r="B163" t="s">
        <v>406</v>
      </c>
      <c r="C163" t="s">
        <v>503</v>
      </c>
      <c r="D163" t="s">
        <v>202</v>
      </c>
      <c r="E163" t="s">
        <v>468</v>
      </c>
      <c r="F163" t="s">
        <v>35</v>
      </c>
      <c r="G163" t="s">
        <v>462</v>
      </c>
      <c r="H163" t="s">
        <v>463</v>
      </c>
      <c r="I163" t="s">
        <v>454</v>
      </c>
      <c r="J163" s="2">
        <v>102.4</v>
      </c>
      <c r="K163" s="2">
        <v>175.6</v>
      </c>
      <c r="L163" s="2">
        <v>66.5</v>
      </c>
      <c r="M163" s="2">
        <v>54.9</v>
      </c>
      <c r="N163" s="2">
        <v>2480</v>
      </c>
      <c r="O163" t="s">
        <v>464</v>
      </c>
      <c r="P163" t="s">
        <v>456</v>
      </c>
      <c r="Q163" s="2">
        <v>110</v>
      </c>
      <c r="R163" t="s">
        <v>486</v>
      </c>
      <c r="S163" s="2">
        <v>3.27</v>
      </c>
      <c r="T163" s="2">
        <v>3.35</v>
      </c>
      <c r="U163" s="2">
        <v>22.5</v>
      </c>
      <c r="V163" s="2">
        <v>73</v>
      </c>
      <c r="W163" s="2">
        <v>4500</v>
      </c>
      <c r="X163" s="2">
        <v>30</v>
      </c>
      <c r="Y163" s="2">
        <v>33</v>
      </c>
      <c r="Z163" s="2">
        <v>10698</v>
      </c>
    </row>
    <row r="164" spans="1:26" x14ac:dyDescent="0.25">
      <c r="A164">
        <v>-1</v>
      </c>
      <c r="B164" t="s">
        <v>406</v>
      </c>
      <c r="C164" t="s">
        <v>503</v>
      </c>
      <c r="D164" t="s">
        <v>28</v>
      </c>
      <c r="E164" t="s">
        <v>451</v>
      </c>
      <c r="F164" t="s">
        <v>35</v>
      </c>
      <c r="G164" t="s">
        <v>458</v>
      </c>
      <c r="H164" t="s">
        <v>463</v>
      </c>
      <c r="I164" t="s">
        <v>454</v>
      </c>
      <c r="J164" s="2">
        <v>102.4</v>
      </c>
      <c r="K164" s="2">
        <v>175.6</v>
      </c>
      <c r="L164" s="2">
        <v>66.5</v>
      </c>
      <c r="M164" s="2">
        <v>53.9</v>
      </c>
      <c r="N164" s="2">
        <v>2414</v>
      </c>
      <c r="O164" t="s">
        <v>464</v>
      </c>
      <c r="P164" t="s">
        <v>456</v>
      </c>
      <c r="Q164" s="2">
        <v>122</v>
      </c>
      <c r="R164" t="s">
        <v>457</v>
      </c>
      <c r="S164" s="2">
        <v>3.31</v>
      </c>
      <c r="T164" s="2">
        <v>3.54</v>
      </c>
      <c r="U164" s="2">
        <v>8.6999999999999993</v>
      </c>
      <c r="V164" s="2">
        <v>92</v>
      </c>
      <c r="W164" s="2">
        <v>4200</v>
      </c>
      <c r="X164" s="2">
        <v>27</v>
      </c>
      <c r="Y164" s="2">
        <v>32</v>
      </c>
      <c r="Z164" s="2">
        <v>9988</v>
      </c>
    </row>
    <row r="165" spans="1:26" x14ac:dyDescent="0.25">
      <c r="A165">
        <v>-1</v>
      </c>
      <c r="B165" t="s">
        <v>406</v>
      </c>
      <c r="C165" t="s">
        <v>503</v>
      </c>
      <c r="D165" t="s">
        <v>28</v>
      </c>
      <c r="E165" t="s">
        <v>451</v>
      </c>
      <c r="F165" t="s">
        <v>35</v>
      </c>
      <c r="G165" t="s">
        <v>462</v>
      </c>
      <c r="H165" t="s">
        <v>463</v>
      </c>
      <c r="I165" t="s">
        <v>454</v>
      </c>
      <c r="J165" s="2">
        <v>102.4</v>
      </c>
      <c r="K165" s="2">
        <v>175.6</v>
      </c>
      <c r="L165" s="2">
        <v>66.5</v>
      </c>
      <c r="M165" s="2">
        <v>54.9</v>
      </c>
      <c r="N165" s="2">
        <v>2414</v>
      </c>
      <c r="O165" t="s">
        <v>464</v>
      </c>
      <c r="P165" t="s">
        <v>456</v>
      </c>
      <c r="Q165" s="2">
        <v>122</v>
      </c>
      <c r="R165" t="s">
        <v>457</v>
      </c>
      <c r="S165" s="2">
        <v>3.31</v>
      </c>
      <c r="T165" s="2">
        <v>3.54</v>
      </c>
      <c r="U165" s="2">
        <v>8.6999999999999993</v>
      </c>
      <c r="V165" s="2">
        <v>92</v>
      </c>
      <c r="W165" s="2">
        <v>4200</v>
      </c>
      <c r="X165" s="2">
        <v>27</v>
      </c>
      <c r="Y165" s="2">
        <v>32</v>
      </c>
      <c r="Z165" s="2">
        <v>10898</v>
      </c>
    </row>
    <row r="166" spans="1:26" x14ac:dyDescent="0.25">
      <c r="A166">
        <v>-1</v>
      </c>
      <c r="B166" t="s">
        <v>406</v>
      </c>
      <c r="C166" t="s">
        <v>503</v>
      </c>
      <c r="D166" t="s">
        <v>28</v>
      </c>
      <c r="E166" t="s">
        <v>451</v>
      </c>
      <c r="F166" t="s">
        <v>35</v>
      </c>
      <c r="G166" t="s">
        <v>458</v>
      </c>
      <c r="H166" t="s">
        <v>463</v>
      </c>
      <c r="I166" t="s">
        <v>454</v>
      </c>
      <c r="J166" s="2">
        <v>102.4</v>
      </c>
      <c r="K166" s="2">
        <v>175.6</v>
      </c>
      <c r="L166" s="2">
        <v>66.5</v>
      </c>
      <c r="M166" s="2">
        <v>53.9</v>
      </c>
      <c r="N166" s="2">
        <v>2458</v>
      </c>
      <c r="O166" t="s">
        <v>464</v>
      </c>
      <c r="P166" t="s">
        <v>456</v>
      </c>
      <c r="Q166" s="2">
        <v>122</v>
      </c>
      <c r="R166" t="s">
        <v>457</v>
      </c>
      <c r="S166" s="2">
        <v>3.31</v>
      </c>
      <c r="T166" s="2">
        <v>3.54</v>
      </c>
      <c r="U166" s="2">
        <v>8.6999999999999993</v>
      </c>
      <c r="V166" s="2">
        <v>92</v>
      </c>
      <c r="W166" s="2">
        <v>4200</v>
      </c>
      <c r="X166" s="2">
        <v>27</v>
      </c>
      <c r="Y166" s="2">
        <v>32</v>
      </c>
      <c r="Z166" s="2">
        <v>11248</v>
      </c>
    </row>
    <row r="167" spans="1:26" x14ac:dyDescent="0.25">
      <c r="A167">
        <v>3</v>
      </c>
      <c r="B167" t="s">
        <v>413</v>
      </c>
      <c r="C167" t="s">
        <v>503</v>
      </c>
      <c r="D167" t="s">
        <v>28</v>
      </c>
      <c r="E167" t="s">
        <v>451</v>
      </c>
      <c r="F167" t="s">
        <v>30</v>
      </c>
      <c r="G167" t="s">
        <v>458</v>
      </c>
      <c r="H167" t="s">
        <v>453</v>
      </c>
      <c r="I167" t="s">
        <v>454</v>
      </c>
      <c r="J167" s="2">
        <v>102.9</v>
      </c>
      <c r="K167" s="2">
        <v>183.5</v>
      </c>
      <c r="L167" s="2">
        <v>67.7</v>
      </c>
      <c r="M167" s="2">
        <v>52</v>
      </c>
      <c r="N167" s="2">
        <v>2976</v>
      </c>
      <c r="O167" t="s">
        <v>455</v>
      </c>
      <c r="P167" t="s">
        <v>460</v>
      </c>
      <c r="Q167" s="2">
        <v>171</v>
      </c>
      <c r="R167" t="s">
        <v>457</v>
      </c>
      <c r="S167" s="2">
        <v>3.27</v>
      </c>
      <c r="T167" s="2">
        <v>3.35</v>
      </c>
      <c r="U167" s="2">
        <v>9.3000000000000007</v>
      </c>
      <c r="V167" s="2">
        <v>161</v>
      </c>
      <c r="W167" s="2">
        <v>5200</v>
      </c>
      <c r="X167" s="2">
        <v>20</v>
      </c>
      <c r="Y167" s="2">
        <v>24</v>
      </c>
      <c r="Z167" s="2">
        <v>16558</v>
      </c>
    </row>
    <row r="168" spans="1:26" x14ac:dyDescent="0.25">
      <c r="A168">
        <v>3</v>
      </c>
      <c r="B168" t="s">
        <v>413</v>
      </c>
      <c r="C168" t="s">
        <v>503</v>
      </c>
      <c r="D168" t="s">
        <v>28</v>
      </c>
      <c r="E168" t="s">
        <v>451</v>
      </c>
      <c r="F168" t="s">
        <v>30</v>
      </c>
      <c r="G168" t="s">
        <v>458</v>
      </c>
      <c r="H168" t="s">
        <v>453</v>
      </c>
      <c r="I168" t="s">
        <v>454</v>
      </c>
      <c r="J168" s="2">
        <v>102.9</v>
      </c>
      <c r="K168" s="2">
        <v>183.5</v>
      </c>
      <c r="L168" s="2">
        <v>67.7</v>
      </c>
      <c r="M168" s="2">
        <v>52</v>
      </c>
      <c r="N168" s="2">
        <v>3016</v>
      </c>
      <c r="O168" t="s">
        <v>455</v>
      </c>
      <c r="P168" t="s">
        <v>460</v>
      </c>
      <c r="Q168" s="2">
        <v>171</v>
      </c>
      <c r="R168" t="s">
        <v>457</v>
      </c>
      <c r="S168" s="2">
        <v>3.27</v>
      </c>
      <c r="T168" s="2">
        <v>3.35</v>
      </c>
      <c r="U168" s="2">
        <v>9.3000000000000007</v>
      </c>
      <c r="V168" s="2">
        <v>161</v>
      </c>
      <c r="W168" s="2">
        <v>5200</v>
      </c>
      <c r="X168" s="2">
        <v>19</v>
      </c>
      <c r="Y168" s="2">
        <v>24</v>
      </c>
      <c r="Z168" s="2">
        <v>15998</v>
      </c>
    </row>
    <row r="169" spans="1:26" x14ac:dyDescent="0.25">
      <c r="A169">
        <v>-1</v>
      </c>
      <c r="B169" t="s">
        <v>166</v>
      </c>
      <c r="C169" t="s">
        <v>503</v>
      </c>
      <c r="D169" t="s">
        <v>28</v>
      </c>
      <c r="E169" t="s">
        <v>451</v>
      </c>
      <c r="F169" t="s">
        <v>35</v>
      </c>
      <c r="G169" t="s">
        <v>462</v>
      </c>
      <c r="H169" t="s">
        <v>453</v>
      </c>
      <c r="I169" t="s">
        <v>454</v>
      </c>
      <c r="J169" s="2">
        <v>104.5</v>
      </c>
      <c r="K169" s="2">
        <v>187.8</v>
      </c>
      <c r="L169" s="2">
        <v>66.5</v>
      </c>
      <c r="M169" s="2">
        <v>54.1</v>
      </c>
      <c r="N169" s="2">
        <v>3131</v>
      </c>
      <c r="O169" t="s">
        <v>455</v>
      </c>
      <c r="P169" t="s">
        <v>460</v>
      </c>
      <c r="Q169" s="2">
        <v>171</v>
      </c>
      <c r="R169" t="s">
        <v>457</v>
      </c>
      <c r="S169" s="2">
        <v>3.27</v>
      </c>
      <c r="T169" s="2">
        <v>3.35</v>
      </c>
      <c r="U169" s="2">
        <v>9.1999999999999993</v>
      </c>
      <c r="V169" s="2">
        <v>156</v>
      </c>
      <c r="W169" s="2">
        <v>5200</v>
      </c>
      <c r="X169" s="2">
        <v>20</v>
      </c>
      <c r="Y169" s="2">
        <v>24</v>
      </c>
      <c r="Z169" s="2">
        <v>15690</v>
      </c>
    </row>
    <row r="170" spans="1:26" x14ac:dyDescent="0.25">
      <c r="A170">
        <v>-1</v>
      </c>
      <c r="B170" t="s">
        <v>449</v>
      </c>
      <c r="C170" t="s">
        <v>503</v>
      </c>
      <c r="D170" t="s">
        <v>28</v>
      </c>
      <c r="E170" t="s">
        <v>451</v>
      </c>
      <c r="F170" t="s">
        <v>35</v>
      </c>
      <c r="G170" t="s">
        <v>467</v>
      </c>
      <c r="H170" t="s">
        <v>453</v>
      </c>
      <c r="I170" t="s">
        <v>454</v>
      </c>
      <c r="J170" s="2">
        <v>104.5</v>
      </c>
      <c r="K170" s="2">
        <v>187.8</v>
      </c>
      <c r="L170" s="2">
        <v>66.5</v>
      </c>
      <c r="M170" s="2">
        <v>54.1</v>
      </c>
      <c r="N170" s="2">
        <v>3151</v>
      </c>
      <c r="O170" t="s">
        <v>455</v>
      </c>
      <c r="P170" t="s">
        <v>460</v>
      </c>
      <c r="Q170" s="2">
        <v>161</v>
      </c>
      <c r="R170" t="s">
        <v>457</v>
      </c>
      <c r="S170" s="2">
        <v>3.27</v>
      </c>
      <c r="T170" s="2">
        <v>3.35</v>
      </c>
      <c r="U170" s="2">
        <v>9.1999999999999993</v>
      </c>
      <c r="V170" s="2">
        <v>156</v>
      </c>
      <c r="W170" s="2">
        <v>5200</v>
      </c>
      <c r="X170" s="2">
        <v>19</v>
      </c>
      <c r="Y170" s="2">
        <v>24</v>
      </c>
      <c r="Z170" s="2">
        <v>15750</v>
      </c>
    </row>
    <row r="171" spans="1:26" x14ac:dyDescent="0.25">
      <c r="A171">
        <v>2</v>
      </c>
      <c r="B171" t="s">
        <v>273</v>
      </c>
      <c r="C171" t="s">
        <v>504</v>
      </c>
      <c r="D171" t="s">
        <v>202</v>
      </c>
      <c r="E171" t="s">
        <v>451</v>
      </c>
      <c r="F171" t="s">
        <v>30</v>
      </c>
      <c r="G171" t="s">
        <v>462</v>
      </c>
      <c r="H171" t="s">
        <v>463</v>
      </c>
      <c r="I171" t="s">
        <v>454</v>
      </c>
      <c r="J171" s="2">
        <v>97.3</v>
      </c>
      <c r="K171" s="2">
        <v>171.7</v>
      </c>
      <c r="L171" s="2">
        <v>65.5</v>
      </c>
      <c r="M171" s="2">
        <v>55.7</v>
      </c>
      <c r="N171" s="2">
        <v>2261</v>
      </c>
      <c r="O171" t="s">
        <v>464</v>
      </c>
      <c r="P171" t="s">
        <v>456</v>
      </c>
      <c r="Q171" s="2">
        <v>97</v>
      </c>
      <c r="R171" t="s">
        <v>486</v>
      </c>
      <c r="S171" s="2">
        <v>3.01</v>
      </c>
      <c r="T171" s="2">
        <v>3.4</v>
      </c>
      <c r="U171" s="2">
        <v>23</v>
      </c>
      <c r="V171" s="2">
        <v>52</v>
      </c>
      <c r="W171" s="2">
        <v>4800</v>
      </c>
      <c r="X171" s="2">
        <v>37</v>
      </c>
      <c r="Y171" s="2">
        <v>46</v>
      </c>
      <c r="Z171" s="2">
        <v>7775</v>
      </c>
    </row>
    <row r="172" spans="1:26" x14ac:dyDescent="0.25">
      <c r="A172">
        <v>2</v>
      </c>
      <c r="B172" t="s">
        <v>273</v>
      </c>
      <c r="C172" t="s">
        <v>504</v>
      </c>
      <c r="D172" t="s">
        <v>28</v>
      </c>
      <c r="E172" t="s">
        <v>451</v>
      </c>
      <c r="F172" t="s">
        <v>30</v>
      </c>
      <c r="G172" t="s">
        <v>462</v>
      </c>
      <c r="H172" t="s">
        <v>463</v>
      </c>
      <c r="I172" t="s">
        <v>454</v>
      </c>
      <c r="J172" s="2">
        <v>97.3</v>
      </c>
      <c r="K172" s="2">
        <v>171.7</v>
      </c>
      <c r="L172" s="2">
        <v>65.5</v>
      </c>
      <c r="M172" s="2">
        <v>55.7</v>
      </c>
      <c r="N172" s="2">
        <v>2209</v>
      </c>
      <c r="O172" t="s">
        <v>464</v>
      </c>
      <c r="P172" t="s">
        <v>456</v>
      </c>
      <c r="Q172" s="2">
        <v>109</v>
      </c>
      <c r="R172" t="s">
        <v>457</v>
      </c>
      <c r="S172" s="2">
        <v>3.19</v>
      </c>
      <c r="T172" s="2">
        <v>3.4</v>
      </c>
      <c r="U172" s="2">
        <v>9</v>
      </c>
      <c r="V172" s="2">
        <v>85</v>
      </c>
      <c r="W172" s="2">
        <v>5250</v>
      </c>
      <c r="X172" s="2">
        <v>27</v>
      </c>
      <c r="Y172" s="2">
        <v>34</v>
      </c>
      <c r="Z172" s="2">
        <v>7975</v>
      </c>
    </row>
    <row r="173" spans="1:26" x14ac:dyDescent="0.25">
      <c r="A173">
        <v>2</v>
      </c>
      <c r="B173" t="s">
        <v>364</v>
      </c>
      <c r="C173" t="s">
        <v>504</v>
      </c>
      <c r="D173" t="s">
        <v>202</v>
      </c>
      <c r="E173" t="s">
        <v>451</v>
      </c>
      <c r="F173" t="s">
        <v>35</v>
      </c>
      <c r="G173" t="s">
        <v>462</v>
      </c>
      <c r="H173" t="s">
        <v>463</v>
      </c>
      <c r="I173" t="s">
        <v>454</v>
      </c>
      <c r="J173" s="2">
        <v>97.3</v>
      </c>
      <c r="K173" s="2">
        <v>171.7</v>
      </c>
      <c r="L173" s="2">
        <v>65.5</v>
      </c>
      <c r="M173" s="2">
        <v>55.7</v>
      </c>
      <c r="N173" s="2">
        <v>2264</v>
      </c>
      <c r="O173" t="s">
        <v>464</v>
      </c>
      <c r="P173" t="s">
        <v>456</v>
      </c>
      <c r="Q173" s="2">
        <v>97</v>
      </c>
      <c r="R173" t="s">
        <v>486</v>
      </c>
      <c r="S173" s="2">
        <v>3.01</v>
      </c>
      <c r="T173" s="2">
        <v>3.4</v>
      </c>
      <c r="U173" s="2">
        <v>23</v>
      </c>
      <c r="V173" s="2">
        <v>52</v>
      </c>
      <c r="W173" s="2">
        <v>4800</v>
      </c>
      <c r="X173" s="2">
        <v>37</v>
      </c>
      <c r="Y173" s="2">
        <v>46</v>
      </c>
      <c r="Z173" s="2">
        <v>7995</v>
      </c>
    </row>
    <row r="174" spans="1:26" x14ac:dyDescent="0.25">
      <c r="A174">
        <v>2</v>
      </c>
      <c r="B174" t="s">
        <v>364</v>
      </c>
      <c r="C174" t="s">
        <v>504</v>
      </c>
      <c r="D174" t="s">
        <v>28</v>
      </c>
      <c r="E174" t="s">
        <v>451</v>
      </c>
      <c r="F174" t="s">
        <v>35</v>
      </c>
      <c r="G174" t="s">
        <v>462</v>
      </c>
      <c r="H174" t="s">
        <v>463</v>
      </c>
      <c r="I174" t="s">
        <v>454</v>
      </c>
      <c r="J174" s="2">
        <v>97.3</v>
      </c>
      <c r="K174" s="2">
        <v>171.7</v>
      </c>
      <c r="L174" s="2">
        <v>65.5</v>
      </c>
      <c r="M174" s="2">
        <v>55.7</v>
      </c>
      <c r="N174" s="2">
        <v>2212</v>
      </c>
      <c r="O174" t="s">
        <v>464</v>
      </c>
      <c r="P174" t="s">
        <v>456</v>
      </c>
      <c r="Q174" s="2">
        <v>109</v>
      </c>
      <c r="R174" t="s">
        <v>457</v>
      </c>
      <c r="S174" s="2">
        <v>3.19</v>
      </c>
      <c r="T174" s="2">
        <v>3.4</v>
      </c>
      <c r="U174" s="2">
        <v>9</v>
      </c>
      <c r="V174" s="2">
        <v>85</v>
      </c>
      <c r="W174" s="2">
        <v>5250</v>
      </c>
      <c r="X174" s="2">
        <v>27</v>
      </c>
      <c r="Y174" s="2">
        <v>34</v>
      </c>
      <c r="Z174" s="2">
        <v>8195</v>
      </c>
    </row>
    <row r="175" spans="1:26" x14ac:dyDescent="0.25">
      <c r="A175">
        <v>2</v>
      </c>
      <c r="B175" t="s">
        <v>364</v>
      </c>
      <c r="C175" t="s">
        <v>504</v>
      </c>
      <c r="D175" t="s">
        <v>28</v>
      </c>
      <c r="E175" t="s">
        <v>451</v>
      </c>
      <c r="F175" t="s">
        <v>35</v>
      </c>
      <c r="G175" t="s">
        <v>462</v>
      </c>
      <c r="H175" t="s">
        <v>463</v>
      </c>
      <c r="I175" t="s">
        <v>454</v>
      </c>
      <c r="J175" s="2">
        <v>97.3</v>
      </c>
      <c r="K175" s="2">
        <v>171.7</v>
      </c>
      <c r="L175" s="2">
        <v>65.5</v>
      </c>
      <c r="M175" s="2">
        <v>55.7</v>
      </c>
      <c r="N175" s="2">
        <v>2275</v>
      </c>
      <c r="O175" t="s">
        <v>464</v>
      </c>
      <c r="P175" t="s">
        <v>456</v>
      </c>
      <c r="Q175" s="2">
        <v>109</v>
      </c>
      <c r="R175" t="s">
        <v>457</v>
      </c>
      <c r="S175" s="2">
        <v>3.19</v>
      </c>
      <c r="T175" s="2">
        <v>3.4</v>
      </c>
      <c r="U175" s="2">
        <v>9</v>
      </c>
      <c r="V175" s="2">
        <v>85</v>
      </c>
      <c r="W175" s="2">
        <v>5250</v>
      </c>
      <c r="X175" s="2">
        <v>27</v>
      </c>
      <c r="Y175" s="2">
        <v>34</v>
      </c>
      <c r="Z175" s="2">
        <v>8495</v>
      </c>
    </row>
    <row r="176" spans="1:26" x14ac:dyDescent="0.25">
      <c r="A176">
        <v>2</v>
      </c>
      <c r="B176" t="s">
        <v>364</v>
      </c>
      <c r="C176" t="s">
        <v>504</v>
      </c>
      <c r="D176" t="s">
        <v>202</v>
      </c>
      <c r="E176" t="s">
        <v>468</v>
      </c>
      <c r="F176" t="s">
        <v>35</v>
      </c>
      <c r="G176" t="s">
        <v>462</v>
      </c>
      <c r="H176" t="s">
        <v>463</v>
      </c>
      <c r="I176" t="s">
        <v>454</v>
      </c>
      <c r="J176" s="2">
        <v>97.3</v>
      </c>
      <c r="K176" s="2">
        <v>171.7</v>
      </c>
      <c r="L176" s="2">
        <v>65.5</v>
      </c>
      <c r="M176" s="2">
        <v>55.7</v>
      </c>
      <c r="N176" s="2">
        <v>2319</v>
      </c>
      <c r="O176" t="s">
        <v>464</v>
      </c>
      <c r="P176" t="s">
        <v>456</v>
      </c>
      <c r="Q176" s="2">
        <v>97</v>
      </c>
      <c r="R176" t="s">
        <v>486</v>
      </c>
      <c r="S176" s="2">
        <v>3.01</v>
      </c>
      <c r="T176" s="2">
        <v>3.4</v>
      </c>
      <c r="U176" s="2">
        <v>23</v>
      </c>
      <c r="V176" s="2">
        <v>68</v>
      </c>
      <c r="W176" s="2">
        <v>4500</v>
      </c>
      <c r="X176" s="2">
        <v>37</v>
      </c>
      <c r="Y176" s="2">
        <v>42</v>
      </c>
      <c r="Z176" s="2">
        <v>9495</v>
      </c>
    </row>
    <row r="177" spans="1:26" x14ac:dyDescent="0.25">
      <c r="A177">
        <v>2</v>
      </c>
      <c r="B177" t="s">
        <v>364</v>
      </c>
      <c r="C177" t="s">
        <v>504</v>
      </c>
      <c r="D177" t="s">
        <v>28</v>
      </c>
      <c r="E177" t="s">
        <v>451</v>
      </c>
      <c r="F177" t="s">
        <v>35</v>
      </c>
      <c r="G177" t="s">
        <v>462</v>
      </c>
      <c r="H177" t="s">
        <v>463</v>
      </c>
      <c r="I177" t="s">
        <v>454</v>
      </c>
      <c r="J177" s="2">
        <v>97.3</v>
      </c>
      <c r="K177" s="2">
        <v>171.7</v>
      </c>
      <c r="L177" s="2">
        <v>65.5</v>
      </c>
      <c r="M177" s="2">
        <v>55.7</v>
      </c>
      <c r="N177" s="2">
        <v>2300</v>
      </c>
      <c r="O177" t="s">
        <v>464</v>
      </c>
      <c r="P177" t="s">
        <v>456</v>
      </c>
      <c r="Q177" s="2">
        <v>109</v>
      </c>
      <c r="R177" t="s">
        <v>457</v>
      </c>
      <c r="S177" s="2">
        <v>3.19</v>
      </c>
      <c r="T177" s="2">
        <v>3.4</v>
      </c>
      <c r="U177" s="2">
        <v>10</v>
      </c>
      <c r="V177" s="2">
        <v>100</v>
      </c>
      <c r="W177" s="2">
        <v>5500</v>
      </c>
      <c r="X177" s="2">
        <v>26</v>
      </c>
      <c r="Y177" s="2">
        <v>32</v>
      </c>
      <c r="Z177" s="2">
        <v>9995</v>
      </c>
    </row>
    <row r="178" spans="1:26" x14ac:dyDescent="0.25">
      <c r="A178">
        <v>3</v>
      </c>
      <c r="B178" t="s">
        <v>449</v>
      </c>
      <c r="C178" t="s">
        <v>504</v>
      </c>
      <c r="D178" t="s">
        <v>28</v>
      </c>
      <c r="E178" t="s">
        <v>451</v>
      </c>
      <c r="F178" t="s">
        <v>30</v>
      </c>
      <c r="G178" t="s">
        <v>452</v>
      </c>
      <c r="H178" t="s">
        <v>463</v>
      </c>
      <c r="I178" t="s">
        <v>454</v>
      </c>
      <c r="J178" s="2">
        <v>94.5</v>
      </c>
      <c r="K178" s="2">
        <v>159.30000000000001</v>
      </c>
      <c r="L178" s="2">
        <v>64.2</v>
      </c>
      <c r="M178" s="2">
        <v>55.6</v>
      </c>
      <c r="N178" s="2">
        <v>2254</v>
      </c>
      <c r="O178" t="s">
        <v>464</v>
      </c>
      <c r="P178" t="s">
        <v>456</v>
      </c>
      <c r="Q178" s="2">
        <v>109</v>
      </c>
      <c r="R178" t="s">
        <v>457</v>
      </c>
      <c r="S178" s="2">
        <v>3.19</v>
      </c>
      <c r="T178" s="2">
        <v>3.4</v>
      </c>
      <c r="U178" s="2">
        <v>8.5</v>
      </c>
      <c r="V178" s="2">
        <v>90</v>
      </c>
      <c r="W178" s="2">
        <v>5500</v>
      </c>
      <c r="X178" s="2">
        <v>24</v>
      </c>
      <c r="Y178" s="2">
        <v>29</v>
      </c>
      <c r="Z178" s="2">
        <v>11595</v>
      </c>
    </row>
    <row r="179" spans="1:26" x14ac:dyDescent="0.25">
      <c r="A179">
        <v>3</v>
      </c>
      <c r="B179" t="s">
        <v>428</v>
      </c>
      <c r="C179" t="s">
        <v>504</v>
      </c>
      <c r="D179" t="s">
        <v>28</v>
      </c>
      <c r="E179" t="s">
        <v>451</v>
      </c>
      <c r="F179" t="s">
        <v>30</v>
      </c>
      <c r="G179" t="s">
        <v>458</v>
      </c>
      <c r="H179" t="s">
        <v>463</v>
      </c>
      <c r="I179" t="s">
        <v>454</v>
      </c>
      <c r="J179" s="2">
        <v>94.5</v>
      </c>
      <c r="K179" s="2">
        <v>165.7</v>
      </c>
      <c r="L179" s="2">
        <v>64</v>
      </c>
      <c r="M179" s="2">
        <v>51.4</v>
      </c>
      <c r="N179" s="2">
        <v>2221</v>
      </c>
      <c r="O179" t="s">
        <v>464</v>
      </c>
      <c r="P179" t="s">
        <v>456</v>
      </c>
      <c r="Q179" s="2">
        <v>109</v>
      </c>
      <c r="R179" t="s">
        <v>457</v>
      </c>
      <c r="S179" s="2">
        <v>3.19</v>
      </c>
      <c r="T179" s="2">
        <v>3.4</v>
      </c>
      <c r="U179" s="2">
        <v>8.5</v>
      </c>
      <c r="V179" s="2">
        <v>90</v>
      </c>
      <c r="W179" s="2">
        <v>5500</v>
      </c>
      <c r="X179" s="2">
        <v>24</v>
      </c>
      <c r="Y179" s="2">
        <v>29</v>
      </c>
      <c r="Z179" s="2">
        <v>9980</v>
      </c>
    </row>
    <row r="180" spans="1:26" x14ac:dyDescent="0.25">
      <c r="A180">
        <v>0</v>
      </c>
      <c r="B180" t="s">
        <v>449</v>
      </c>
      <c r="C180" t="s">
        <v>504</v>
      </c>
      <c r="D180" t="s">
        <v>28</v>
      </c>
      <c r="E180" t="s">
        <v>451</v>
      </c>
      <c r="F180" t="s">
        <v>35</v>
      </c>
      <c r="G180" t="s">
        <v>462</v>
      </c>
      <c r="H180" t="s">
        <v>463</v>
      </c>
      <c r="I180" t="s">
        <v>454</v>
      </c>
      <c r="J180" s="2">
        <v>100.4</v>
      </c>
      <c r="K180" s="2">
        <v>180.2</v>
      </c>
      <c r="L180" s="2">
        <v>66.900000000000006</v>
      </c>
      <c r="M180" s="2">
        <v>55.1</v>
      </c>
      <c r="N180" s="2">
        <v>2661</v>
      </c>
      <c r="O180" t="s">
        <v>464</v>
      </c>
      <c r="P180" t="s">
        <v>466</v>
      </c>
      <c r="Q180" s="2">
        <v>136</v>
      </c>
      <c r="R180" t="s">
        <v>457</v>
      </c>
      <c r="S180" s="2">
        <v>3.19</v>
      </c>
      <c r="T180" s="2">
        <v>3.4</v>
      </c>
      <c r="U180" s="2">
        <v>8.5</v>
      </c>
      <c r="V180" s="2">
        <v>110</v>
      </c>
      <c r="W180" s="2">
        <v>5500</v>
      </c>
      <c r="X180" s="2">
        <v>19</v>
      </c>
      <c r="Y180" s="2">
        <v>24</v>
      </c>
      <c r="Z180" s="2">
        <v>13295</v>
      </c>
    </row>
    <row r="181" spans="1:26" x14ac:dyDescent="0.25">
      <c r="A181">
        <v>0</v>
      </c>
      <c r="B181" t="s">
        <v>449</v>
      </c>
      <c r="C181" t="s">
        <v>504</v>
      </c>
      <c r="D181" t="s">
        <v>202</v>
      </c>
      <c r="E181" t="s">
        <v>468</v>
      </c>
      <c r="F181" t="s">
        <v>35</v>
      </c>
      <c r="G181" t="s">
        <v>462</v>
      </c>
      <c r="H181" t="s">
        <v>463</v>
      </c>
      <c r="I181" t="s">
        <v>454</v>
      </c>
      <c r="J181" s="2">
        <v>100.4</v>
      </c>
      <c r="K181" s="2">
        <v>180.2</v>
      </c>
      <c r="L181" s="2">
        <v>66.900000000000006</v>
      </c>
      <c r="M181" s="2">
        <v>55.1</v>
      </c>
      <c r="N181" s="2">
        <v>2579</v>
      </c>
      <c r="O181" t="s">
        <v>464</v>
      </c>
      <c r="P181" t="s">
        <v>456</v>
      </c>
      <c r="Q181" s="2">
        <v>97</v>
      </c>
      <c r="R181" t="s">
        <v>486</v>
      </c>
      <c r="S181" s="2">
        <v>3.01</v>
      </c>
      <c r="T181" s="2">
        <v>3.4</v>
      </c>
      <c r="U181" s="2">
        <v>23</v>
      </c>
      <c r="V181" s="2">
        <v>68</v>
      </c>
      <c r="W181" s="2">
        <v>4500</v>
      </c>
      <c r="X181" s="2">
        <v>33</v>
      </c>
      <c r="Y181" s="2">
        <v>38</v>
      </c>
      <c r="Z181" s="2">
        <v>13845</v>
      </c>
    </row>
    <row r="182" spans="1:26" x14ac:dyDescent="0.25">
      <c r="A182">
        <v>0</v>
      </c>
      <c r="B182" t="s">
        <v>449</v>
      </c>
      <c r="C182" t="s">
        <v>504</v>
      </c>
      <c r="D182" t="s">
        <v>28</v>
      </c>
      <c r="E182" t="s">
        <v>451</v>
      </c>
      <c r="F182" t="s">
        <v>35</v>
      </c>
      <c r="G182" t="s">
        <v>467</v>
      </c>
      <c r="H182" t="s">
        <v>463</v>
      </c>
      <c r="I182" t="s">
        <v>454</v>
      </c>
      <c r="J182" s="2">
        <v>100.4</v>
      </c>
      <c r="K182" s="2">
        <v>183.1</v>
      </c>
      <c r="L182" s="2">
        <v>66.900000000000006</v>
      </c>
      <c r="M182" s="2">
        <v>55.1</v>
      </c>
      <c r="N182" s="2">
        <v>2563</v>
      </c>
      <c r="O182" t="s">
        <v>464</v>
      </c>
      <c r="P182" t="s">
        <v>456</v>
      </c>
      <c r="Q182" s="2">
        <v>109</v>
      </c>
      <c r="R182" t="s">
        <v>457</v>
      </c>
      <c r="S182" s="2">
        <v>3.19</v>
      </c>
      <c r="T182" s="2">
        <v>3.4</v>
      </c>
      <c r="U182" s="2">
        <v>9</v>
      </c>
      <c r="V182" s="2">
        <v>88</v>
      </c>
      <c r="W182" s="2">
        <v>5500</v>
      </c>
      <c r="X182" s="2">
        <v>25</v>
      </c>
      <c r="Y182" s="2">
        <v>31</v>
      </c>
      <c r="Z182" s="2">
        <v>12290</v>
      </c>
    </row>
    <row r="183" spans="1:26" x14ac:dyDescent="0.25">
      <c r="A183">
        <v>-2</v>
      </c>
      <c r="B183" t="s">
        <v>275</v>
      </c>
      <c r="C183" t="s">
        <v>505</v>
      </c>
      <c r="D183" t="s">
        <v>28</v>
      </c>
      <c r="E183" t="s">
        <v>451</v>
      </c>
      <c r="F183" t="s">
        <v>35</v>
      </c>
      <c r="G183" t="s">
        <v>462</v>
      </c>
      <c r="H183" t="s">
        <v>453</v>
      </c>
      <c r="I183" t="s">
        <v>454</v>
      </c>
      <c r="J183" s="2">
        <v>104.3</v>
      </c>
      <c r="K183" s="2">
        <v>188.8</v>
      </c>
      <c r="L183" s="2">
        <v>67.2</v>
      </c>
      <c r="M183" s="2">
        <v>56.2</v>
      </c>
      <c r="N183" s="2">
        <v>2912</v>
      </c>
      <c r="O183" t="s">
        <v>464</v>
      </c>
      <c r="P183" t="s">
        <v>456</v>
      </c>
      <c r="Q183" s="2">
        <v>141</v>
      </c>
      <c r="R183" t="s">
        <v>457</v>
      </c>
      <c r="S183" s="2">
        <v>3.78</v>
      </c>
      <c r="T183" s="2">
        <v>3.15</v>
      </c>
      <c r="U183" s="2">
        <v>9.5</v>
      </c>
      <c r="V183" s="2">
        <v>114</v>
      </c>
      <c r="W183" s="2">
        <v>5400</v>
      </c>
      <c r="X183" s="2">
        <v>23</v>
      </c>
      <c r="Y183" s="2">
        <v>28</v>
      </c>
      <c r="Z183" s="2">
        <v>12940</v>
      </c>
    </row>
    <row r="184" spans="1:26" x14ac:dyDescent="0.25">
      <c r="A184">
        <v>-1</v>
      </c>
      <c r="B184" t="s">
        <v>320</v>
      </c>
      <c r="C184" t="s">
        <v>505</v>
      </c>
      <c r="D184" t="s">
        <v>28</v>
      </c>
      <c r="E184" t="s">
        <v>451</v>
      </c>
      <c r="F184" t="s">
        <v>35</v>
      </c>
      <c r="G184" t="s">
        <v>467</v>
      </c>
      <c r="H184" t="s">
        <v>453</v>
      </c>
      <c r="I184" t="s">
        <v>454</v>
      </c>
      <c r="J184" s="2">
        <v>104.3</v>
      </c>
      <c r="K184" s="2">
        <v>188.8</v>
      </c>
      <c r="L184" s="2">
        <v>67.2</v>
      </c>
      <c r="M184" s="2">
        <v>57.5</v>
      </c>
      <c r="N184" s="2">
        <v>3034</v>
      </c>
      <c r="O184" t="s">
        <v>464</v>
      </c>
      <c r="P184" t="s">
        <v>456</v>
      </c>
      <c r="Q184" s="2">
        <v>141</v>
      </c>
      <c r="R184" t="s">
        <v>457</v>
      </c>
      <c r="S184" s="2">
        <v>3.78</v>
      </c>
      <c r="T184" s="2">
        <v>3.15</v>
      </c>
      <c r="U184" s="2">
        <v>9.5</v>
      </c>
      <c r="V184" s="2">
        <v>114</v>
      </c>
      <c r="W184" s="2">
        <v>5400</v>
      </c>
      <c r="X184" s="2">
        <v>23</v>
      </c>
      <c r="Y184" s="2">
        <v>28</v>
      </c>
      <c r="Z184" s="2">
        <v>13415</v>
      </c>
    </row>
    <row r="185" spans="1:26" x14ac:dyDescent="0.25">
      <c r="A185">
        <v>-2</v>
      </c>
      <c r="B185" t="s">
        <v>275</v>
      </c>
      <c r="C185" t="s">
        <v>505</v>
      </c>
      <c r="D185" t="s">
        <v>28</v>
      </c>
      <c r="E185" t="s">
        <v>451</v>
      </c>
      <c r="F185" t="s">
        <v>35</v>
      </c>
      <c r="G185" t="s">
        <v>462</v>
      </c>
      <c r="H185" t="s">
        <v>453</v>
      </c>
      <c r="I185" t="s">
        <v>454</v>
      </c>
      <c r="J185" s="2">
        <v>104.3</v>
      </c>
      <c r="K185" s="2">
        <v>188.8</v>
      </c>
      <c r="L185" s="2">
        <v>67.2</v>
      </c>
      <c r="M185" s="2">
        <v>56.2</v>
      </c>
      <c r="N185" s="2">
        <v>2935</v>
      </c>
      <c r="O185" t="s">
        <v>464</v>
      </c>
      <c r="P185" t="s">
        <v>456</v>
      </c>
      <c r="Q185" s="2">
        <v>141</v>
      </c>
      <c r="R185" t="s">
        <v>457</v>
      </c>
      <c r="S185" s="2">
        <v>3.78</v>
      </c>
      <c r="T185" s="2">
        <v>3.15</v>
      </c>
      <c r="U185" s="2">
        <v>9.5</v>
      </c>
      <c r="V185" s="2">
        <v>114</v>
      </c>
      <c r="W185" s="2">
        <v>5400</v>
      </c>
      <c r="X185" s="2">
        <v>24</v>
      </c>
      <c r="Y185" s="2">
        <v>28</v>
      </c>
      <c r="Z185" s="2">
        <v>15985</v>
      </c>
    </row>
    <row r="186" spans="1:26" x14ac:dyDescent="0.25">
      <c r="A186">
        <v>-1</v>
      </c>
      <c r="B186" t="s">
        <v>320</v>
      </c>
      <c r="C186" t="s">
        <v>505</v>
      </c>
      <c r="D186" t="s">
        <v>28</v>
      </c>
      <c r="E186" t="s">
        <v>451</v>
      </c>
      <c r="F186" t="s">
        <v>35</v>
      </c>
      <c r="G186" t="s">
        <v>467</v>
      </c>
      <c r="H186" t="s">
        <v>453</v>
      </c>
      <c r="I186" t="s">
        <v>454</v>
      </c>
      <c r="J186" s="2">
        <v>104.3</v>
      </c>
      <c r="K186" s="2">
        <v>188.8</v>
      </c>
      <c r="L186" s="2">
        <v>67.2</v>
      </c>
      <c r="M186" s="2">
        <v>57.5</v>
      </c>
      <c r="N186" s="2">
        <v>3042</v>
      </c>
      <c r="O186" t="s">
        <v>464</v>
      </c>
      <c r="P186" t="s">
        <v>456</v>
      </c>
      <c r="Q186" s="2">
        <v>141</v>
      </c>
      <c r="R186" t="s">
        <v>457</v>
      </c>
      <c r="S186" s="2">
        <v>3.78</v>
      </c>
      <c r="T186" s="2">
        <v>3.15</v>
      </c>
      <c r="U186" s="2">
        <v>9.5</v>
      </c>
      <c r="V186" s="2">
        <v>114</v>
      </c>
      <c r="W186" s="2">
        <v>5400</v>
      </c>
      <c r="X186" s="2">
        <v>24</v>
      </c>
      <c r="Y186" s="2">
        <v>28</v>
      </c>
      <c r="Z186" s="2">
        <v>16515</v>
      </c>
    </row>
    <row r="187" spans="1:26" x14ac:dyDescent="0.25">
      <c r="A187">
        <v>-2</v>
      </c>
      <c r="B187" t="s">
        <v>275</v>
      </c>
      <c r="C187" t="s">
        <v>505</v>
      </c>
      <c r="D187" t="s">
        <v>28</v>
      </c>
      <c r="E187" t="s">
        <v>468</v>
      </c>
      <c r="F187" t="s">
        <v>35</v>
      </c>
      <c r="G187" t="s">
        <v>462</v>
      </c>
      <c r="H187" t="s">
        <v>453</v>
      </c>
      <c r="I187" t="s">
        <v>454</v>
      </c>
      <c r="J187" s="2">
        <v>104.3</v>
      </c>
      <c r="K187" s="2">
        <v>188.8</v>
      </c>
      <c r="L187" s="2">
        <v>67.2</v>
      </c>
      <c r="M187" s="2">
        <v>56.2</v>
      </c>
      <c r="N187" s="2">
        <v>3045</v>
      </c>
      <c r="O187" t="s">
        <v>464</v>
      </c>
      <c r="P187" t="s">
        <v>456</v>
      </c>
      <c r="Q187" s="2">
        <v>130</v>
      </c>
      <c r="R187" t="s">
        <v>457</v>
      </c>
      <c r="S187" s="2">
        <v>3.62</v>
      </c>
      <c r="T187" s="2">
        <v>3.15</v>
      </c>
      <c r="U187" s="2">
        <v>7.5</v>
      </c>
      <c r="V187" s="2">
        <v>162</v>
      </c>
      <c r="W187" s="2">
        <v>5100</v>
      </c>
      <c r="X187" s="2">
        <v>17</v>
      </c>
      <c r="Y187" s="2">
        <v>22</v>
      </c>
      <c r="Z187" s="2">
        <v>18420</v>
      </c>
    </row>
    <row r="188" spans="1:26" x14ac:dyDescent="0.25">
      <c r="A188">
        <v>-1</v>
      </c>
      <c r="B188" t="s">
        <v>320</v>
      </c>
      <c r="C188" t="s">
        <v>505</v>
      </c>
      <c r="D188" t="s">
        <v>28</v>
      </c>
      <c r="E188" t="s">
        <v>468</v>
      </c>
      <c r="F188" t="s">
        <v>35</v>
      </c>
      <c r="G188" t="s">
        <v>467</v>
      </c>
      <c r="H188" t="s">
        <v>453</v>
      </c>
      <c r="I188" t="s">
        <v>454</v>
      </c>
      <c r="J188" s="2">
        <v>104.3</v>
      </c>
      <c r="K188" s="2">
        <v>188.8</v>
      </c>
      <c r="L188" s="2">
        <v>67.2</v>
      </c>
      <c r="M188" s="2">
        <v>57.5</v>
      </c>
      <c r="N188" s="2">
        <v>3157</v>
      </c>
      <c r="O188" t="s">
        <v>464</v>
      </c>
      <c r="P188" t="s">
        <v>456</v>
      </c>
      <c r="Q188" s="2">
        <v>130</v>
      </c>
      <c r="R188" t="s">
        <v>457</v>
      </c>
      <c r="S188" s="2">
        <v>3.62</v>
      </c>
      <c r="T188" s="2">
        <v>3.15</v>
      </c>
      <c r="U188" s="2">
        <v>7.5</v>
      </c>
      <c r="V188" s="2">
        <v>162</v>
      </c>
      <c r="W188" s="2">
        <v>5100</v>
      </c>
      <c r="X188" s="2">
        <v>17</v>
      </c>
      <c r="Y188" s="2">
        <v>22</v>
      </c>
      <c r="Z188" s="2">
        <v>18950</v>
      </c>
    </row>
    <row r="189" spans="1:26" x14ac:dyDescent="0.25">
      <c r="A189">
        <v>-1</v>
      </c>
      <c r="B189" t="s">
        <v>302</v>
      </c>
      <c r="C189" t="s">
        <v>505</v>
      </c>
      <c r="D189" t="s">
        <v>28</v>
      </c>
      <c r="E189" t="s">
        <v>451</v>
      </c>
      <c r="F189" t="s">
        <v>35</v>
      </c>
      <c r="G189" t="s">
        <v>462</v>
      </c>
      <c r="H189" t="s">
        <v>453</v>
      </c>
      <c r="I189" t="s">
        <v>454</v>
      </c>
      <c r="J189" s="2">
        <v>109.1</v>
      </c>
      <c r="K189" s="2">
        <v>188.8</v>
      </c>
      <c r="L189" s="2">
        <v>68.900000000000006</v>
      </c>
      <c r="M189" s="2">
        <v>55.5</v>
      </c>
      <c r="N189" s="2">
        <v>2952</v>
      </c>
      <c r="O189" t="s">
        <v>464</v>
      </c>
      <c r="P189" t="s">
        <v>456</v>
      </c>
      <c r="Q189" s="2">
        <v>141</v>
      </c>
      <c r="R189" t="s">
        <v>457</v>
      </c>
      <c r="S189" s="2">
        <v>3.78</v>
      </c>
      <c r="T189" s="2">
        <v>3.15</v>
      </c>
      <c r="U189" s="2">
        <v>9.5</v>
      </c>
      <c r="V189" s="2">
        <v>114</v>
      </c>
      <c r="W189" s="2">
        <v>5400</v>
      </c>
      <c r="X189" s="2">
        <v>23</v>
      </c>
      <c r="Y189" s="2">
        <v>28</v>
      </c>
      <c r="Z189" s="2">
        <v>16845</v>
      </c>
    </row>
    <row r="190" spans="1:26" x14ac:dyDescent="0.25">
      <c r="A190">
        <v>-1</v>
      </c>
      <c r="B190" t="s">
        <v>302</v>
      </c>
      <c r="C190" t="s">
        <v>505</v>
      </c>
      <c r="D190" t="s">
        <v>28</v>
      </c>
      <c r="E190" t="s">
        <v>468</v>
      </c>
      <c r="F190" t="s">
        <v>35</v>
      </c>
      <c r="G190" t="s">
        <v>462</v>
      </c>
      <c r="H190" t="s">
        <v>453</v>
      </c>
      <c r="I190" t="s">
        <v>454</v>
      </c>
      <c r="J190" s="2">
        <v>109.1</v>
      </c>
      <c r="K190" s="2">
        <v>188.8</v>
      </c>
      <c r="L190" s="2">
        <v>68.8</v>
      </c>
      <c r="M190" s="2">
        <v>55.5</v>
      </c>
      <c r="N190" s="2">
        <v>3049</v>
      </c>
      <c r="O190" t="s">
        <v>464</v>
      </c>
      <c r="P190" t="s">
        <v>456</v>
      </c>
      <c r="Q190" s="2">
        <v>141</v>
      </c>
      <c r="R190" t="s">
        <v>457</v>
      </c>
      <c r="S190" s="2">
        <v>3.78</v>
      </c>
      <c r="T190" s="2">
        <v>3.15</v>
      </c>
      <c r="U190" s="2">
        <v>8.6999999999999993</v>
      </c>
      <c r="V190" s="2">
        <v>160</v>
      </c>
      <c r="W190" s="2">
        <v>5300</v>
      </c>
      <c r="X190" s="2">
        <v>19</v>
      </c>
      <c r="Y190" s="2">
        <v>25</v>
      </c>
      <c r="Z190" s="2">
        <v>19045</v>
      </c>
    </row>
    <row r="191" spans="1:26" x14ac:dyDescent="0.25">
      <c r="A191">
        <v>-1</v>
      </c>
      <c r="B191" t="s">
        <v>302</v>
      </c>
      <c r="C191" t="s">
        <v>505</v>
      </c>
      <c r="D191" t="s">
        <v>28</v>
      </c>
      <c r="E191" t="s">
        <v>451</v>
      </c>
      <c r="F191" t="s">
        <v>35</v>
      </c>
      <c r="G191" t="s">
        <v>462</v>
      </c>
      <c r="H191" t="s">
        <v>453</v>
      </c>
      <c r="I191" t="s">
        <v>454</v>
      </c>
      <c r="J191" s="2">
        <v>109.1</v>
      </c>
      <c r="K191" s="2">
        <v>188.8</v>
      </c>
      <c r="L191" s="2">
        <v>68.900000000000006</v>
      </c>
      <c r="M191" s="2">
        <v>55.5</v>
      </c>
      <c r="N191" s="2">
        <v>3012</v>
      </c>
      <c r="O191" t="s">
        <v>459</v>
      </c>
      <c r="P191" t="s">
        <v>460</v>
      </c>
      <c r="Q191" s="2">
        <v>173</v>
      </c>
      <c r="R191" t="s">
        <v>457</v>
      </c>
      <c r="S191" s="2">
        <v>3.58</v>
      </c>
      <c r="T191" s="2">
        <v>2.87</v>
      </c>
      <c r="U191" s="2">
        <v>8.8000000000000007</v>
      </c>
      <c r="V191" s="2">
        <v>134</v>
      </c>
      <c r="W191" s="2">
        <v>5500</v>
      </c>
      <c r="X191" s="2">
        <v>18</v>
      </c>
      <c r="Y191" s="2">
        <v>23</v>
      </c>
      <c r="Z191" s="2">
        <v>21485</v>
      </c>
    </row>
    <row r="192" spans="1:26" x14ac:dyDescent="0.25">
      <c r="A192">
        <v>-1</v>
      </c>
      <c r="B192" t="s">
        <v>302</v>
      </c>
      <c r="C192" t="s">
        <v>505</v>
      </c>
      <c r="D192" t="s">
        <v>202</v>
      </c>
      <c r="E192" t="s">
        <v>468</v>
      </c>
      <c r="F192" t="s">
        <v>35</v>
      </c>
      <c r="G192" t="s">
        <v>462</v>
      </c>
      <c r="H192" t="s">
        <v>453</v>
      </c>
      <c r="I192" t="s">
        <v>454</v>
      </c>
      <c r="J192" s="2">
        <v>109.1</v>
      </c>
      <c r="K192" s="2">
        <v>188.8</v>
      </c>
      <c r="L192" s="2">
        <v>68.900000000000006</v>
      </c>
      <c r="M192" s="2">
        <v>55.5</v>
      </c>
      <c r="N192" s="2">
        <v>3217</v>
      </c>
      <c r="O192" t="s">
        <v>464</v>
      </c>
      <c r="P192" t="s">
        <v>460</v>
      </c>
      <c r="Q192" s="2">
        <v>145</v>
      </c>
      <c r="R192" t="s">
        <v>486</v>
      </c>
      <c r="S192" s="2">
        <v>3.01</v>
      </c>
      <c r="T192" s="2">
        <v>3.4</v>
      </c>
      <c r="U192" s="2">
        <v>23</v>
      </c>
      <c r="V192" s="2">
        <v>106</v>
      </c>
      <c r="W192" s="2">
        <v>4800</v>
      </c>
      <c r="X192" s="2">
        <v>26</v>
      </c>
      <c r="Y192" s="2">
        <v>27</v>
      </c>
      <c r="Z192" s="2">
        <v>22470</v>
      </c>
    </row>
    <row r="193" spans="1:26" x14ac:dyDescent="0.25">
      <c r="A193">
        <v>-1</v>
      </c>
      <c r="B193" t="s">
        <v>302</v>
      </c>
      <c r="C193" t="s">
        <v>505</v>
      </c>
      <c r="D193" t="s">
        <v>28</v>
      </c>
      <c r="E193" t="s">
        <v>468</v>
      </c>
      <c r="F193" t="s">
        <v>35</v>
      </c>
      <c r="G193" t="s">
        <v>462</v>
      </c>
      <c r="H193" t="s">
        <v>453</v>
      </c>
      <c r="I193" t="s">
        <v>454</v>
      </c>
      <c r="J193" s="2">
        <v>109.1</v>
      </c>
      <c r="K193" s="2">
        <v>188.8</v>
      </c>
      <c r="L193" s="2">
        <v>68.900000000000006</v>
      </c>
      <c r="M193" s="2">
        <v>55.5</v>
      </c>
      <c r="N193" s="2">
        <v>3062</v>
      </c>
      <c r="O193" t="s">
        <v>464</v>
      </c>
      <c r="P193" t="s">
        <v>456</v>
      </c>
      <c r="Q193" s="2">
        <v>141</v>
      </c>
      <c r="R193" t="s">
        <v>457</v>
      </c>
      <c r="S193" s="2">
        <v>3.78</v>
      </c>
      <c r="T193" s="2">
        <v>3.15</v>
      </c>
      <c r="U193" s="2">
        <v>9.5</v>
      </c>
      <c r="V193" s="2">
        <v>114</v>
      </c>
      <c r="W193" s="2">
        <v>5400</v>
      </c>
      <c r="X193" s="2">
        <v>19</v>
      </c>
      <c r="Y193" s="2">
        <v>25</v>
      </c>
      <c r="Z193" s="2">
        <v>22625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7568-2CE8-4EA1-ABF9-2BDCCECE8FB3}">
  <dimension ref="AE28"/>
  <sheetViews>
    <sheetView tabSelected="1" topLeftCell="A3" zoomScale="48" zoomScaleNormal="48" workbookViewId="0">
      <selection activeCell="E43" sqref="E43"/>
    </sheetView>
  </sheetViews>
  <sheetFormatPr defaultRowHeight="13.8" x14ac:dyDescent="0.25"/>
  <cols>
    <col min="1" max="16384" width="8.796875" style="4"/>
  </cols>
  <sheetData>
    <row r="28" spans="31:31" x14ac:dyDescent="0.25">
      <c r="AE2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6"/>
  <sheetViews>
    <sheetView workbookViewId="0">
      <selection sqref="A1:Z206"/>
    </sheetView>
  </sheetViews>
  <sheetFormatPr defaultRowHeight="13.8" x14ac:dyDescent="0.25"/>
  <cols>
    <col min="1" max="1" width="11.796875" customWidth="1"/>
    <col min="2" max="2" width="18.59765625" customWidth="1"/>
    <col min="4" max="4" width="10.3984375" customWidth="1"/>
    <col min="5" max="5" width="11.19921875" customWidth="1"/>
    <col min="6" max="6" width="14.3984375" customWidth="1"/>
    <col min="7" max="7" width="11.8984375" customWidth="1"/>
    <col min="8" max="8" width="14" customWidth="1"/>
    <col min="9" max="9" width="16.09765625" customWidth="1"/>
    <col min="10" max="10" width="12.69921875" customWidth="1"/>
    <col min="14" max="14" width="13" customWidth="1"/>
    <col min="15" max="15" width="13.09765625" customWidth="1"/>
    <col min="16" max="16" width="17.5" customWidth="1"/>
    <col min="17" max="17" width="12.69921875" customWidth="1"/>
    <col min="18" max="18" width="13" customWidth="1"/>
    <col min="21" max="21" width="18.5" customWidth="1"/>
    <col min="22" max="22" width="13.09765625" customWidth="1"/>
    <col min="23" max="23" width="10.8984375" customWidth="1"/>
    <col min="24" max="24" width="10.296875" customWidth="1"/>
    <col min="25" max="25" width="14.5"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3</v>
      </c>
      <c r="B2" t="s">
        <v>26</v>
      </c>
      <c r="C2" t="s">
        <v>27</v>
      </c>
      <c r="D2" t="s">
        <v>28</v>
      </c>
      <c r="E2" t="s">
        <v>29</v>
      </c>
      <c r="F2" t="s">
        <v>30</v>
      </c>
      <c r="G2" t="s">
        <v>31</v>
      </c>
      <c r="H2" t="s">
        <v>32</v>
      </c>
      <c r="I2" t="s">
        <v>33</v>
      </c>
      <c r="J2">
        <v>88.6</v>
      </c>
      <c r="K2">
        <v>168.8</v>
      </c>
      <c r="L2">
        <v>64.099999999999994</v>
      </c>
      <c r="M2">
        <v>48.8</v>
      </c>
      <c r="N2">
        <v>2548</v>
      </c>
      <c r="O2" t="s">
        <v>34</v>
      </c>
      <c r="P2" t="s">
        <v>35</v>
      </c>
      <c r="Q2">
        <v>130</v>
      </c>
      <c r="R2" t="s">
        <v>36</v>
      </c>
      <c r="S2" t="s">
        <v>37</v>
      </c>
      <c r="T2" t="s">
        <v>38</v>
      </c>
      <c r="U2">
        <v>9</v>
      </c>
      <c r="V2" t="s">
        <v>39</v>
      </c>
      <c r="W2" t="s">
        <v>40</v>
      </c>
      <c r="X2">
        <v>21</v>
      </c>
      <c r="Y2">
        <v>27</v>
      </c>
      <c r="Z2" t="s">
        <v>41</v>
      </c>
    </row>
    <row r="3" spans="1:26" x14ac:dyDescent="0.25">
      <c r="A3">
        <v>3</v>
      </c>
      <c r="B3" t="s">
        <v>26</v>
      </c>
      <c r="C3" t="s">
        <v>27</v>
      </c>
      <c r="D3" t="s">
        <v>28</v>
      </c>
      <c r="E3" t="s">
        <v>29</v>
      </c>
      <c r="F3" t="s">
        <v>30</v>
      </c>
      <c r="G3" t="s">
        <v>31</v>
      </c>
      <c r="H3" t="s">
        <v>32</v>
      </c>
      <c r="I3" t="s">
        <v>33</v>
      </c>
      <c r="J3">
        <v>88.6</v>
      </c>
      <c r="K3">
        <v>168.8</v>
      </c>
      <c r="L3">
        <v>64.099999999999994</v>
      </c>
      <c r="M3">
        <v>48.8</v>
      </c>
      <c r="N3">
        <v>2548</v>
      </c>
      <c r="O3" t="s">
        <v>34</v>
      </c>
      <c r="P3" t="s">
        <v>35</v>
      </c>
      <c r="Q3">
        <v>130</v>
      </c>
      <c r="R3" t="s">
        <v>36</v>
      </c>
      <c r="S3" t="s">
        <v>37</v>
      </c>
      <c r="T3" t="s">
        <v>38</v>
      </c>
      <c r="U3">
        <v>9</v>
      </c>
      <c r="V3" t="s">
        <v>39</v>
      </c>
      <c r="W3" t="s">
        <v>40</v>
      </c>
      <c r="X3">
        <v>21</v>
      </c>
      <c r="Y3">
        <v>27</v>
      </c>
      <c r="Z3" t="s">
        <v>42</v>
      </c>
    </row>
    <row r="4" spans="1:26" x14ac:dyDescent="0.25">
      <c r="A4">
        <v>1</v>
      </c>
      <c r="B4" t="s">
        <v>26</v>
      </c>
      <c r="C4" t="s">
        <v>27</v>
      </c>
      <c r="D4" t="s">
        <v>28</v>
      </c>
      <c r="E4" t="s">
        <v>29</v>
      </c>
      <c r="F4" t="s">
        <v>30</v>
      </c>
      <c r="G4" t="s">
        <v>43</v>
      </c>
      <c r="H4" t="s">
        <v>32</v>
      </c>
      <c r="I4" t="s">
        <v>33</v>
      </c>
      <c r="J4">
        <v>94.5</v>
      </c>
      <c r="K4">
        <v>171.2</v>
      </c>
      <c r="L4">
        <v>65.5</v>
      </c>
      <c r="M4">
        <v>52.4</v>
      </c>
      <c r="N4">
        <v>2823</v>
      </c>
      <c r="O4" t="s">
        <v>44</v>
      </c>
      <c r="P4" t="s">
        <v>45</v>
      </c>
      <c r="Q4">
        <v>152</v>
      </c>
      <c r="R4" t="s">
        <v>36</v>
      </c>
      <c r="S4" t="s">
        <v>38</v>
      </c>
      <c r="T4" t="s">
        <v>37</v>
      </c>
      <c r="U4">
        <v>9</v>
      </c>
      <c r="V4" t="s">
        <v>46</v>
      </c>
      <c r="W4" t="s">
        <v>40</v>
      </c>
      <c r="X4">
        <v>19</v>
      </c>
      <c r="Y4">
        <v>26</v>
      </c>
      <c r="Z4" t="s">
        <v>42</v>
      </c>
    </row>
    <row r="5" spans="1:26" x14ac:dyDescent="0.25">
      <c r="A5">
        <v>2</v>
      </c>
      <c r="B5" t="s">
        <v>47</v>
      </c>
      <c r="C5" t="s">
        <v>48</v>
      </c>
      <c r="D5" t="s">
        <v>28</v>
      </c>
      <c r="E5" t="s">
        <v>29</v>
      </c>
      <c r="F5" t="s">
        <v>35</v>
      </c>
      <c r="G5" t="s">
        <v>49</v>
      </c>
      <c r="H5" t="s">
        <v>50</v>
      </c>
      <c r="I5" t="s">
        <v>33</v>
      </c>
      <c r="J5">
        <v>99.8</v>
      </c>
      <c r="K5">
        <v>176.6</v>
      </c>
      <c r="L5">
        <v>66.2</v>
      </c>
      <c r="M5">
        <v>54.3</v>
      </c>
      <c r="N5">
        <v>2337</v>
      </c>
      <c r="O5" t="s">
        <v>51</v>
      </c>
      <c r="P5" t="s">
        <v>35</v>
      </c>
      <c r="Q5">
        <v>109</v>
      </c>
      <c r="R5" t="s">
        <v>36</v>
      </c>
      <c r="S5" t="s">
        <v>52</v>
      </c>
      <c r="T5" t="s">
        <v>53</v>
      </c>
      <c r="U5">
        <v>10</v>
      </c>
      <c r="V5" t="s">
        <v>54</v>
      </c>
      <c r="W5" t="s">
        <v>55</v>
      </c>
      <c r="X5">
        <v>24</v>
      </c>
      <c r="Y5">
        <v>30</v>
      </c>
      <c r="Z5" t="s">
        <v>56</v>
      </c>
    </row>
    <row r="6" spans="1:26" x14ac:dyDescent="0.25">
      <c r="A6">
        <v>2</v>
      </c>
      <c r="B6" t="s">
        <v>47</v>
      </c>
      <c r="C6" t="s">
        <v>48</v>
      </c>
      <c r="D6" t="s">
        <v>28</v>
      </c>
      <c r="E6" t="s">
        <v>29</v>
      </c>
      <c r="F6" t="s">
        <v>35</v>
      </c>
      <c r="G6" t="s">
        <v>49</v>
      </c>
      <c r="H6" t="s">
        <v>57</v>
      </c>
      <c r="I6" t="s">
        <v>33</v>
      </c>
      <c r="J6">
        <v>99.4</v>
      </c>
      <c r="K6">
        <v>176.6</v>
      </c>
      <c r="L6">
        <v>66.400000000000006</v>
      </c>
      <c r="M6">
        <v>54.3</v>
      </c>
      <c r="N6">
        <v>2824</v>
      </c>
      <c r="O6" t="s">
        <v>51</v>
      </c>
      <c r="P6" t="s">
        <v>58</v>
      </c>
      <c r="Q6">
        <v>136</v>
      </c>
      <c r="R6" t="s">
        <v>36</v>
      </c>
      <c r="S6" t="s">
        <v>52</v>
      </c>
      <c r="T6" t="s">
        <v>53</v>
      </c>
      <c r="U6">
        <v>8</v>
      </c>
      <c r="V6" t="s">
        <v>59</v>
      </c>
      <c r="W6" t="s">
        <v>55</v>
      </c>
      <c r="X6">
        <v>18</v>
      </c>
      <c r="Y6">
        <v>22</v>
      </c>
      <c r="Z6" t="s">
        <v>60</v>
      </c>
    </row>
    <row r="7" spans="1:26" x14ac:dyDescent="0.25">
      <c r="A7">
        <v>2</v>
      </c>
      <c r="B7" t="s">
        <v>26</v>
      </c>
      <c r="C7" t="s">
        <v>48</v>
      </c>
      <c r="D7" t="s">
        <v>28</v>
      </c>
      <c r="E7" t="s">
        <v>29</v>
      </c>
      <c r="F7" t="s">
        <v>30</v>
      </c>
      <c r="G7" t="s">
        <v>49</v>
      </c>
      <c r="H7" t="s">
        <v>50</v>
      </c>
      <c r="I7" t="s">
        <v>33</v>
      </c>
      <c r="J7">
        <v>99.8</v>
      </c>
      <c r="K7">
        <v>177.3</v>
      </c>
      <c r="L7">
        <v>66.3</v>
      </c>
      <c r="M7">
        <v>53.1</v>
      </c>
      <c r="N7">
        <v>2507</v>
      </c>
      <c r="O7" t="s">
        <v>51</v>
      </c>
      <c r="P7" t="s">
        <v>58</v>
      </c>
      <c r="Q7">
        <v>136</v>
      </c>
      <c r="R7" t="s">
        <v>36</v>
      </c>
      <c r="S7" t="s">
        <v>52</v>
      </c>
      <c r="T7" t="s">
        <v>53</v>
      </c>
      <c r="U7">
        <v>8.5</v>
      </c>
      <c r="V7" t="s">
        <v>61</v>
      </c>
      <c r="W7" t="s">
        <v>55</v>
      </c>
      <c r="X7">
        <v>19</v>
      </c>
      <c r="Y7">
        <v>25</v>
      </c>
      <c r="Z7" t="s">
        <v>62</v>
      </c>
    </row>
    <row r="8" spans="1:26" x14ac:dyDescent="0.25">
      <c r="A8">
        <v>1</v>
      </c>
      <c r="B8" t="s">
        <v>63</v>
      </c>
      <c r="C8" t="s">
        <v>48</v>
      </c>
      <c r="D8" t="s">
        <v>28</v>
      </c>
      <c r="E8" t="s">
        <v>29</v>
      </c>
      <c r="F8" t="s">
        <v>35</v>
      </c>
      <c r="G8" t="s">
        <v>49</v>
      </c>
      <c r="H8" t="s">
        <v>50</v>
      </c>
      <c r="I8" t="s">
        <v>33</v>
      </c>
      <c r="J8">
        <v>105.8</v>
      </c>
      <c r="K8">
        <v>192.7</v>
      </c>
      <c r="L8">
        <v>71.400000000000006</v>
      </c>
      <c r="M8">
        <v>55.7</v>
      </c>
      <c r="N8">
        <v>2844</v>
      </c>
      <c r="O8" t="s">
        <v>51</v>
      </c>
      <c r="P8" t="s">
        <v>58</v>
      </c>
      <c r="Q8">
        <v>136</v>
      </c>
      <c r="R8" t="s">
        <v>36</v>
      </c>
      <c r="S8" t="s">
        <v>52</v>
      </c>
      <c r="T8" t="s">
        <v>53</v>
      </c>
      <c r="U8">
        <v>8.5</v>
      </c>
      <c r="V8" t="s">
        <v>61</v>
      </c>
      <c r="W8" t="s">
        <v>55</v>
      </c>
      <c r="X8">
        <v>19</v>
      </c>
      <c r="Y8">
        <v>25</v>
      </c>
      <c r="Z8" t="s">
        <v>64</v>
      </c>
    </row>
    <row r="9" spans="1:26" x14ac:dyDescent="0.25">
      <c r="A9">
        <v>1</v>
      </c>
      <c r="B9" t="s">
        <v>26</v>
      </c>
      <c r="C9" t="s">
        <v>48</v>
      </c>
      <c r="D9" t="s">
        <v>28</v>
      </c>
      <c r="E9" t="s">
        <v>29</v>
      </c>
      <c r="F9" t="s">
        <v>35</v>
      </c>
      <c r="G9" t="s">
        <v>65</v>
      </c>
      <c r="H9" t="s">
        <v>50</v>
      </c>
      <c r="I9" t="s">
        <v>33</v>
      </c>
      <c r="J9">
        <v>105.8</v>
      </c>
      <c r="K9">
        <v>192.7</v>
      </c>
      <c r="L9">
        <v>71.400000000000006</v>
      </c>
      <c r="M9">
        <v>55.7</v>
      </c>
      <c r="N9">
        <v>2954</v>
      </c>
      <c r="O9" t="s">
        <v>51</v>
      </c>
      <c r="P9" t="s">
        <v>58</v>
      </c>
      <c r="Q9">
        <v>136</v>
      </c>
      <c r="R9" t="s">
        <v>36</v>
      </c>
      <c r="S9" t="s">
        <v>52</v>
      </c>
      <c r="T9" t="s">
        <v>53</v>
      </c>
      <c r="U9">
        <v>8.5</v>
      </c>
      <c r="V9" t="s">
        <v>61</v>
      </c>
      <c r="W9" t="s">
        <v>55</v>
      </c>
      <c r="X9">
        <v>19</v>
      </c>
      <c r="Y9">
        <v>25</v>
      </c>
      <c r="Z9" t="s">
        <v>66</v>
      </c>
    </row>
    <row r="10" spans="1:26" x14ac:dyDescent="0.25">
      <c r="A10">
        <v>1</v>
      </c>
      <c r="B10" t="s">
        <v>63</v>
      </c>
      <c r="C10" t="s">
        <v>48</v>
      </c>
      <c r="D10" t="s">
        <v>28</v>
      </c>
      <c r="E10" t="s">
        <v>67</v>
      </c>
      <c r="F10" t="s">
        <v>35</v>
      </c>
      <c r="G10" t="s">
        <v>49</v>
      </c>
      <c r="H10" t="s">
        <v>50</v>
      </c>
      <c r="I10" t="s">
        <v>33</v>
      </c>
      <c r="J10">
        <v>105.8</v>
      </c>
      <c r="K10">
        <v>192.7</v>
      </c>
      <c r="L10">
        <v>71.400000000000006</v>
      </c>
      <c r="M10">
        <v>55.9</v>
      </c>
      <c r="N10">
        <v>3086</v>
      </c>
      <c r="O10" t="s">
        <v>51</v>
      </c>
      <c r="P10" t="s">
        <v>58</v>
      </c>
      <c r="Q10">
        <v>131</v>
      </c>
      <c r="R10" t="s">
        <v>36</v>
      </c>
      <c r="S10" t="s">
        <v>68</v>
      </c>
      <c r="T10" t="s">
        <v>53</v>
      </c>
      <c r="U10">
        <v>8.3000000000000007</v>
      </c>
      <c r="V10" t="s">
        <v>69</v>
      </c>
      <c r="W10" t="s">
        <v>55</v>
      </c>
      <c r="X10">
        <v>17</v>
      </c>
      <c r="Y10">
        <v>20</v>
      </c>
      <c r="Z10" t="s">
        <v>70</v>
      </c>
    </row>
    <row r="11" spans="1:26" x14ac:dyDescent="0.25">
      <c r="A11">
        <v>0</v>
      </c>
      <c r="B11" t="s">
        <v>26</v>
      </c>
      <c r="C11" t="s">
        <v>48</v>
      </c>
      <c r="D11" t="s">
        <v>28</v>
      </c>
      <c r="E11" t="s">
        <v>67</v>
      </c>
      <c r="F11" t="s">
        <v>30</v>
      </c>
      <c r="G11" t="s">
        <v>43</v>
      </c>
      <c r="H11" t="s">
        <v>57</v>
      </c>
      <c r="I11" t="s">
        <v>33</v>
      </c>
      <c r="J11">
        <v>99.5</v>
      </c>
      <c r="K11">
        <v>178.2</v>
      </c>
      <c r="L11">
        <v>67.900000000000006</v>
      </c>
      <c r="M11">
        <v>52</v>
      </c>
      <c r="N11">
        <v>3053</v>
      </c>
      <c r="O11" t="s">
        <v>51</v>
      </c>
      <c r="P11" t="s">
        <v>58</v>
      </c>
      <c r="Q11">
        <v>131</v>
      </c>
      <c r="R11" t="s">
        <v>36</v>
      </c>
      <c r="S11" t="s">
        <v>68</v>
      </c>
      <c r="T11" t="s">
        <v>53</v>
      </c>
      <c r="U11">
        <v>7</v>
      </c>
      <c r="V11" t="s">
        <v>71</v>
      </c>
      <c r="W11" t="s">
        <v>55</v>
      </c>
      <c r="X11">
        <v>16</v>
      </c>
      <c r="Y11">
        <v>22</v>
      </c>
      <c r="Z11" t="s">
        <v>26</v>
      </c>
    </row>
    <row r="12" spans="1:26" x14ac:dyDescent="0.25">
      <c r="A12">
        <v>2</v>
      </c>
      <c r="B12" t="s">
        <v>72</v>
      </c>
      <c r="C12" t="s">
        <v>73</v>
      </c>
      <c r="D12" t="s">
        <v>28</v>
      </c>
      <c r="E12" t="s">
        <v>29</v>
      </c>
      <c r="F12" t="s">
        <v>30</v>
      </c>
      <c r="G12" t="s">
        <v>49</v>
      </c>
      <c r="H12" t="s">
        <v>32</v>
      </c>
      <c r="I12" t="s">
        <v>33</v>
      </c>
      <c r="J12">
        <v>101.2</v>
      </c>
      <c r="K12">
        <v>176.8</v>
      </c>
      <c r="L12">
        <v>64.8</v>
      </c>
      <c r="M12">
        <v>54.3</v>
      </c>
      <c r="N12">
        <v>2395</v>
      </c>
      <c r="O12" t="s">
        <v>51</v>
      </c>
      <c r="P12" t="s">
        <v>35</v>
      </c>
      <c r="Q12">
        <v>108</v>
      </c>
      <c r="R12" t="s">
        <v>36</v>
      </c>
      <c r="S12" t="s">
        <v>74</v>
      </c>
      <c r="T12" t="s">
        <v>75</v>
      </c>
      <c r="U12">
        <v>8.8000000000000007</v>
      </c>
      <c r="V12" t="s">
        <v>76</v>
      </c>
      <c r="W12" t="s">
        <v>77</v>
      </c>
      <c r="X12">
        <v>23</v>
      </c>
      <c r="Y12">
        <v>29</v>
      </c>
      <c r="Z12" t="s">
        <v>78</v>
      </c>
    </row>
    <row r="13" spans="1:26" x14ac:dyDescent="0.25">
      <c r="A13">
        <v>0</v>
      </c>
      <c r="B13" t="s">
        <v>72</v>
      </c>
      <c r="C13" t="s">
        <v>73</v>
      </c>
      <c r="D13" t="s">
        <v>28</v>
      </c>
      <c r="E13" t="s">
        <v>29</v>
      </c>
      <c r="F13" t="s">
        <v>35</v>
      </c>
      <c r="G13" t="s">
        <v>49</v>
      </c>
      <c r="H13" t="s">
        <v>32</v>
      </c>
      <c r="I13" t="s">
        <v>33</v>
      </c>
      <c r="J13">
        <v>101.2</v>
      </c>
      <c r="K13">
        <v>176.8</v>
      </c>
      <c r="L13">
        <v>64.8</v>
      </c>
      <c r="M13">
        <v>54.3</v>
      </c>
      <c r="N13">
        <v>2395</v>
      </c>
      <c r="O13" t="s">
        <v>51</v>
      </c>
      <c r="P13" t="s">
        <v>35</v>
      </c>
      <c r="Q13">
        <v>108</v>
      </c>
      <c r="R13" t="s">
        <v>36</v>
      </c>
      <c r="S13" t="s">
        <v>74</v>
      </c>
      <c r="T13" t="s">
        <v>75</v>
      </c>
      <c r="U13">
        <v>8.8000000000000007</v>
      </c>
      <c r="V13" t="s">
        <v>76</v>
      </c>
      <c r="W13" t="s">
        <v>77</v>
      </c>
      <c r="X13">
        <v>23</v>
      </c>
      <c r="Y13">
        <v>29</v>
      </c>
      <c r="Z13" t="s">
        <v>79</v>
      </c>
    </row>
    <row r="14" spans="1:26" x14ac:dyDescent="0.25">
      <c r="A14">
        <v>0</v>
      </c>
      <c r="B14" t="s">
        <v>80</v>
      </c>
      <c r="C14" t="s">
        <v>73</v>
      </c>
      <c r="D14" t="s">
        <v>28</v>
      </c>
      <c r="E14" t="s">
        <v>29</v>
      </c>
      <c r="F14" t="s">
        <v>30</v>
      </c>
      <c r="G14" t="s">
        <v>49</v>
      </c>
      <c r="H14" t="s">
        <v>32</v>
      </c>
      <c r="I14" t="s">
        <v>33</v>
      </c>
      <c r="J14">
        <v>101.2</v>
      </c>
      <c r="K14">
        <v>176.8</v>
      </c>
      <c r="L14">
        <v>64.8</v>
      </c>
      <c r="M14">
        <v>54.3</v>
      </c>
      <c r="N14">
        <v>2710</v>
      </c>
      <c r="O14" t="s">
        <v>51</v>
      </c>
      <c r="P14" t="s">
        <v>45</v>
      </c>
      <c r="Q14">
        <v>164</v>
      </c>
      <c r="R14" t="s">
        <v>36</v>
      </c>
      <c r="S14" t="s">
        <v>81</v>
      </c>
      <c r="T14" t="s">
        <v>52</v>
      </c>
      <c r="U14">
        <v>9</v>
      </c>
      <c r="V14" t="s">
        <v>82</v>
      </c>
      <c r="W14" t="s">
        <v>83</v>
      </c>
      <c r="X14">
        <v>21</v>
      </c>
      <c r="Y14">
        <v>28</v>
      </c>
      <c r="Z14" t="s">
        <v>84</v>
      </c>
    </row>
    <row r="15" spans="1:26" x14ac:dyDescent="0.25">
      <c r="A15">
        <v>0</v>
      </c>
      <c r="B15" t="s">
        <v>80</v>
      </c>
      <c r="C15" t="s">
        <v>73</v>
      </c>
      <c r="D15" t="s">
        <v>28</v>
      </c>
      <c r="E15" t="s">
        <v>29</v>
      </c>
      <c r="F15" t="s">
        <v>35</v>
      </c>
      <c r="G15" t="s">
        <v>49</v>
      </c>
      <c r="H15" t="s">
        <v>32</v>
      </c>
      <c r="I15" t="s">
        <v>33</v>
      </c>
      <c r="J15">
        <v>101.2</v>
      </c>
      <c r="K15">
        <v>176.8</v>
      </c>
      <c r="L15">
        <v>64.8</v>
      </c>
      <c r="M15">
        <v>54.3</v>
      </c>
      <c r="N15">
        <v>2765</v>
      </c>
      <c r="O15" t="s">
        <v>51</v>
      </c>
      <c r="P15" t="s">
        <v>45</v>
      </c>
      <c r="Q15">
        <v>164</v>
      </c>
      <c r="R15" t="s">
        <v>36</v>
      </c>
      <c r="S15" t="s">
        <v>81</v>
      </c>
      <c r="T15" t="s">
        <v>52</v>
      </c>
      <c r="U15">
        <v>9</v>
      </c>
      <c r="V15" t="s">
        <v>82</v>
      </c>
      <c r="W15" t="s">
        <v>83</v>
      </c>
      <c r="X15">
        <v>21</v>
      </c>
      <c r="Y15">
        <v>28</v>
      </c>
      <c r="Z15" t="s">
        <v>85</v>
      </c>
    </row>
    <row r="16" spans="1:26" x14ac:dyDescent="0.25">
      <c r="A16">
        <v>1</v>
      </c>
      <c r="B16" t="s">
        <v>26</v>
      </c>
      <c r="C16" t="s">
        <v>73</v>
      </c>
      <c r="D16" t="s">
        <v>28</v>
      </c>
      <c r="E16" t="s">
        <v>29</v>
      </c>
      <c r="F16" t="s">
        <v>35</v>
      </c>
      <c r="G16" t="s">
        <v>49</v>
      </c>
      <c r="H16" t="s">
        <v>32</v>
      </c>
      <c r="I16" t="s">
        <v>33</v>
      </c>
      <c r="J16">
        <v>103.5</v>
      </c>
      <c r="K16">
        <v>189</v>
      </c>
      <c r="L16">
        <v>66.900000000000006</v>
      </c>
      <c r="M16">
        <v>55.7</v>
      </c>
      <c r="N16">
        <v>3055</v>
      </c>
      <c r="O16" t="s">
        <v>51</v>
      </c>
      <c r="P16" t="s">
        <v>45</v>
      </c>
      <c r="Q16">
        <v>164</v>
      </c>
      <c r="R16" t="s">
        <v>36</v>
      </c>
      <c r="S16" t="s">
        <v>81</v>
      </c>
      <c r="T16" t="s">
        <v>52</v>
      </c>
      <c r="U16">
        <v>9</v>
      </c>
      <c r="V16" t="s">
        <v>82</v>
      </c>
      <c r="W16" t="s">
        <v>83</v>
      </c>
      <c r="X16">
        <v>20</v>
      </c>
      <c r="Y16">
        <v>25</v>
      </c>
      <c r="Z16" t="s">
        <v>86</v>
      </c>
    </row>
    <row r="17" spans="1:26" x14ac:dyDescent="0.25">
      <c r="A17">
        <v>0</v>
      </c>
      <c r="B17" t="s">
        <v>26</v>
      </c>
      <c r="C17" t="s">
        <v>73</v>
      </c>
      <c r="D17" t="s">
        <v>28</v>
      </c>
      <c r="E17" t="s">
        <v>29</v>
      </c>
      <c r="F17" t="s">
        <v>35</v>
      </c>
      <c r="G17" t="s">
        <v>49</v>
      </c>
      <c r="H17" t="s">
        <v>32</v>
      </c>
      <c r="I17" t="s">
        <v>33</v>
      </c>
      <c r="J17">
        <v>103.5</v>
      </c>
      <c r="K17">
        <v>189</v>
      </c>
      <c r="L17">
        <v>66.900000000000006</v>
      </c>
      <c r="M17">
        <v>55.7</v>
      </c>
      <c r="N17">
        <v>3230</v>
      </c>
      <c r="O17" t="s">
        <v>51</v>
      </c>
      <c r="P17" t="s">
        <v>45</v>
      </c>
      <c r="Q17">
        <v>209</v>
      </c>
      <c r="R17" t="s">
        <v>36</v>
      </c>
      <c r="S17" t="s">
        <v>87</v>
      </c>
      <c r="T17" t="s">
        <v>88</v>
      </c>
      <c r="U17">
        <v>8</v>
      </c>
      <c r="V17" t="s">
        <v>89</v>
      </c>
      <c r="W17" t="s">
        <v>90</v>
      </c>
      <c r="X17">
        <v>16</v>
      </c>
      <c r="Y17">
        <v>22</v>
      </c>
      <c r="Z17" t="s">
        <v>91</v>
      </c>
    </row>
    <row r="18" spans="1:26" x14ac:dyDescent="0.25">
      <c r="A18">
        <v>0</v>
      </c>
      <c r="B18" t="s">
        <v>26</v>
      </c>
      <c r="C18" t="s">
        <v>73</v>
      </c>
      <c r="D18" t="s">
        <v>28</v>
      </c>
      <c r="E18" t="s">
        <v>29</v>
      </c>
      <c r="F18" t="s">
        <v>30</v>
      </c>
      <c r="G18" t="s">
        <v>49</v>
      </c>
      <c r="H18" t="s">
        <v>32</v>
      </c>
      <c r="I18" t="s">
        <v>33</v>
      </c>
      <c r="J18">
        <v>103.5</v>
      </c>
      <c r="K18">
        <v>193.8</v>
      </c>
      <c r="L18">
        <v>67.900000000000006</v>
      </c>
      <c r="M18">
        <v>53.7</v>
      </c>
      <c r="N18">
        <v>3380</v>
      </c>
      <c r="O18" t="s">
        <v>51</v>
      </c>
      <c r="P18" t="s">
        <v>45</v>
      </c>
      <c r="Q18">
        <v>209</v>
      </c>
      <c r="R18" t="s">
        <v>36</v>
      </c>
      <c r="S18" t="s">
        <v>87</v>
      </c>
      <c r="T18" t="s">
        <v>88</v>
      </c>
      <c r="U18">
        <v>8</v>
      </c>
      <c r="V18" t="s">
        <v>89</v>
      </c>
      <c r="W18" t="s">
        <v>90</v>
      </c>
      <c r="X18">
        <v>16</v>
      </c>
      <c r="Y18">
        <v>22</v>
      </c>
      <c r="Z18" t="s">
        <v>92</v>
      </c>
    </row>
    <row r="19" spans="1:26" x14ac:dyDescent="0.25">
      <c r="A19">
        <v>0</v>
      </c>
      <c r="B19" t="s">
        <v>26</v>
      </c>
      <c r="C19" t="s">
        <v>73</v>
      </c>
      <c r="D19" t="s">
        <v>28</v>
      </c>
      <c r="E19" t="s">
        <v>29</v>
      </c>
      <c r="F19" t="s">
        <v>35</v>
      </c>
      <c r="G19" t="s">
        <v>49</v>
      </c>
      <c r="H19" t="s">
        <v>32</v>
      </c>
      <c r="I19" t="s">
        <v>33</v>
      </c>
      <c r="J19">
        <v>110</v>
      </c>
      <c r="K19">
        <v>197</v>
      </c>
      <c r="L19">
        <v>70.900000000000006</v>
      </c>
      <c r="M19">
        <v>56.3</v>
      </c>
      <c r="N19">
        <v>3505</v>
      </c>
      <c r="O19" t="s">
        <v>51</v>
      </c>
      <c r="P19" t="s">
        <v>45</v>
      </c>
      <c r="Q19">
        <v>209</v>
      </c>
      <c r="R19" t="s">
        <v>36</v>
      </c>
      <c r="S19" t="s">
        <v>87</v>
      </c>
      <c r="T19" t="s">
        <v>88</v>
      </c>
      <c r="U19">
        <v>8</v>
      </c>
      <c r="V19" t="s">
        <v>89</v>
      </c>
      <c r="W19" t="s">
        <v>90</v>
      </c>
      <c r="X19">
        <v>15</v>
      </c>
      <c r="Y19">
        <v>20</v>
      </c>
      <c r="Z19" t="s">
        <v>93</v>
      </c>
    </row>
    <row r="20" spans="1:26" x14ac:dyDescent="0.25">
      <c r="A20">
        <v>2</v>
      </c>
      <c r="B20" t="s">
        <v>82</v>
      </c>
      <c r="C20" t="s">
        <v>94</v>
      </c>
      <c r="D20" t="s">
        <v>28</v>
      </c>
      <c r="E20" t="s">
        <v>29</v>
      </c>
      <c r="F20" t="s">
        <v>30</v>
      </c>
      <c r="G20" t="s">
        <v>43</v>
      </c>
      <c r="H20" t="s">
        <v>50</v>
      </c>
      <c r="I20" t="s">
        <v>33</v>
      </c>
      <c r="J20">
        <v>88.4</v>
      </c>
      <c r="K20">
        <v>141.1</v>
      </c>
      <c r="L20">
        <v>60.3</v>
      </c>
      <c r="M20">
        <v>53.2</v>
      </c>
      <c r="N20">
        <v>1488</v>
      </c>
      <c r="O20" t="s">
        <v>95</v>
      </c>
      <c r="P20" t="s">
        <v>96</v>
      </c>
      <c r="Q20">
        <v>61</v>
      </c>
      <c r="R20" t="s">
        <v>97</v>
      </c>
      <c r="S20" t="s">
        <v>98</v>
      </c>
      <c r="T20" t="s">
        <v>99</v>
      </c>
      <c r="U20">
        <v>9.5</v>
      </c>
      <c r="V20" t="s">
        <v>100</v>
      </c>
      <c r="W20" t="s">
        <v>101</v>
      </c>
      <c r="X20">
        <v>47</v>
      </c>
      <c r="Y20">
        <v>53</v>
      </c>
      <c r="Z20" t="s">
        <v>102</v>
      </c>
    </row>
    <row r="21" spans="1:26" x14ac:dyDescent="0.25">
      <c r="A21">
        <v>1</v>
      </c>
      <c r="B21" t="s">
        <v>103</v>
      </c>
      <c r="C21" t="s">
        <v>94</v>
      </c>
      <c r="D21" t="s">
        <v>28</v>
      </c>
      <c r="E21" t="s">
        <v>29</v>
      </c>
      <c r="F21" t="s">
        <v>30</v>
      </c>
      <c r="G21" t="s">
        <v>43</v>
      </c>
      <c r="H21" t="s">
        <v>50</v>
      </c>
      <c r="I21" t="s">
        <v>33</v>
      </c>
      <c r="J21">
        <v>94.5</v>
      </c>
      <c r="K21">
        <v>155.9</v>
      </c>
      <c r="L21">
        <v>63.6</v>
      </c>
      <c r="M21">
        <v>52</v>
      </c>
      <c r="N21">
        <v>1874</v>
      </c>
      <c r="O21" t="s">
        <v>51</v>
      </c>
      <c r="P21" t="s">
        <v>35</v>
      </c>
      <c r="Q21">
        <v>90</v>
      </c>
      <c r="R21" t="s">
        <v>97</v>
      </c>
      <c r="S21" t="s">
        <v>99</v>
      </c>
      <c r="T21" t="s">
        <v>104</v>
      </c>
      <c r="U21">
        <v>9.6</v>
      </c>
      <c r="V21" t="s">
        <v>105</v>
      </c>
      <c r="W21" t="s">
        <v>90</v>
      </c>
      <c r="X21">
        <v>38</v>
      </c>
      <c r="Y21">
        <v>43</v>
      </c>
      <c r="Z21" t="s">
        <v>106</v>
      </c>
    </row>
    <row r="22" spans="1:26" x14ac:dyDescent="0.25">
      <c r="A22">
        <v>0</v>
      </c>
      <c r="B22" t="s">
        <v>107</v>
      </c>
      <c r="C22" t="s">
        <v>94</v>
      </c>
      <c r="D22" t="s">
        <v>28</v>
      </c>
      <c r="E22" t="s">
        <v>29</v>
      </c>
      <c r="F22" t="s">
        <v>35</v>
      </c>
      <c r="G22" t="s">
        <v>49</v>
      </c>
      <c r="H22" t="s">
        <v>50</v>
      </c>
      <c r="I22" t="s">
        <v>33</v>
      </c>
      <c r="J22">
        <v>94.5</v>
      </c>
      <c r="K22">
        <v>158.80000000000001</v>
      </c>
      <c r="L22">
        <v>63.6</v>
      </c>
      <c r="M22">
        <v>52</v>
      </c>
      <c r="N22">
        <v>1909</v>
      </c>
      <c r="O22" t="s">
        <v>51</v>
      </c>
      <c r="P22" t="s">
        <v>35</v>
      </c>
      <c r="Q22">
        <v>90</v>
      </c>
      <c r="R22" t="s">
        <v>97</v>
      </c>
      <c r="S22" t="s">
        <v>99</v>
      </c>
      <c r="T22" t="s">
        <v>104</v>
      </c>
      <c r="U22">
        <v>9.6</v>
      </c>
      <c r="V22" t="s">
        <v>105</v>
      </c>
      <c r="W22" t="s">
        <v>90</v>
      </c>
      <c r="X22">
        <v>38</v>
      </c>
      <c r="Y22">
        <v>43</v>
      </c>
      <c r="Z22" t="s">
        <v>108</v>
      </c>
    </row>
    <row r="23" spans="1:26" x14ac:dyDescent="0.25">
      <c r="A23">
        <v>1</v>
      </c>
      <c r="B23" t="s">
        <v>109</v>
      </c>
      <c r="C23" t="s">
        <v>110</v>
      </c>
      <c r="D23" t="s">
        <v>28</v>
      </c>
      <c r="E23" t="s">
        <v>29</v>
      </c>
      <c r="F23" t="s">
        <v>30</v>
      </c>
      <c r="G23" t="s">
        <v>43</v>
      </c>
      <c r="H23" t="s">
        <v>50</v>
      </c>
      <c r="I23" t="s">
        <v>33</v>
      </c>
      <c r="J23">
        <v>93.7</v>
      </c>
      <c r="K23">
        <v>157.30000000000001</v>
      </c>
      <c r="L23">
        <v>63.8</v>
      </c>
      <c r="M23">
        <v>50.8</v>
      </c>
      <c r="N23">
        <v>1876</v>
      </c>
      <c r="O23" t="s">
        <v>51</v>
      </c>
      <c r="P23" t="s">
        <v>35</v>
      </c>
      <c r="Q23">
        <v>90</v>
      </c>
      <c r="R23" t="s">
        <v>97</v>
      </c>
      <c r="S23" t="s">
        <v>111</v>
      </c>
      <c r="T23" t="s">
        <v>112</v>
      </c>
      <c r="U23">
        <v>9.41</v>
      </c>
      <c r="V23" t="s">
        <v>113</v>
      </c>
      <c r="W23" t="s">
        <v>55</v>
      </c>
      <c r="X23">
        <v>37</v>
      </c>
      <c r="Y23">
        <v>41</v>
      </c>
      <c r="Z23" t="s">
        <v>114</v>
      </c>
    </row>
    <row r="24" spans="1:26" x14ac:dyDescent="0.25">
      <c r="A24">
        <v>1</v>
      </c>
      <c r="B24" t="s">
        <v>109</v>
      </c>
      <c r="C24" t="s">
        <v>110</v>
      </c>
      <c r="D24" t="s">
        <v>28</v>
      </c>
      <c r="E24" t="s">
        <v>29</v>
      </c>
      <c r="F24" t="s">
        <v>30</v>
      </c>
      <c r="G24" t="s">
        <v>43</v>
      </c>
      <c r="H24" t="s">
        <v>50</v>
      </c>
      <c r="I24" t="s">
        <v>33</v>
      </c>
      <c r="J24">
        <v>93.7</v>
      </c>
      <c r="K24">
        <v>157.30000000000001</v>
      </c>
      <c r="L24">
        <v>63.8</v>
      </c>
      <c r="M24">
        <v>50.8</v>
      </c>
      <c r="N24">
        <v>1876</v>
      </c>
      <c r="O24" t="s">
        <v>51</v>
      </c>
      <c r="P24" t="s">
        <v>35</v>
      </c>
      <c r="Q24">
        <v>90</v>
      </c>
      <c r="R24" t="s">
        <v>97</v>
      </c>
      <c r="S24" t="s">
        <v>111</v>
      </c>
      <c r="T24" t="s">
        <v>112</v>
      </c>
      <c r="U24">
        <v>9.4</v>
      </c>
      <c r="V24" t="s">
        <v>113</v>
      </c>
      <c r="W24" t="s">
        <v>55</v>
      </c>
      <c r="X24">
        <v>31</v>
      </c>
      <c r="Y24">
        <v>38</v>
      </c>
      <c r="Z24" t="s">
        <v>115</v>
      </c>
    </row>
    <row r="25" spans="1:26" x14ac:dyDescent="0.25">
      <c r="A25">
        <v>1</v>
      </c>
      <c r="B25" t="s">
        <v>109</v>
      </c>
      <c r="C25" t="s">
        <v>110</v>
      </c>
      <c r="D25" t="s">
        <v>28</v>
      </c>
      <c r="E25" t="s">
        <v>67</v>
      </c>
      <c r="F25" t="s">
        <v>30</v>
      </c>
      <c r="G25" t="s">
        <v>43</v>
      </c>
      <c r="H25" t="s">
        <v>50</v>
      </c>
      <c r="I25" t="s">
        <v>33</v>
      </c>
      <c r="J25">
        <v>93.7</v>
      </c>
      <c r="K25">
        <v>157.30000000000001</v>
      </c>
      <c r="L25">
        <v>63.8</v>
      </c>
      <c r="M25">
        <v>50.8</v>
      </c>
      <c r="N25">
        <v>2128</v>
      </c>
      <c r="O25" t="s">
        <v>51</v>
      </c>
      <c r="P25" t="s">
        <v>35</v>
      </c>
      <c r="Q25">
        <v>98</v>
      </c>
      <c r="R25" t="s">
        <v>36</v>
      </c>
      <c r="S25" t="s">
        <v>99</v>
      </c>
      <c r="T25" t="s">
        <v>88</v>
      </c>
      <c r="U25">
        <v>7.6</v>
      </c>
      <c r="V25" t="s">
        <v>54</v>
      </c>
      <c r="W25" t="s">
        <v>55</v>
      </c>
      <c r="X25">
        <v>24</v>
      </c>
      <c r="Y25">
        <v>30</v>
      </c>
      <c r="Z25" t="s">
        <v>116</v>
      </c>
    </row>
    <row r="26" spans="1:26" x14ac:dyDescent="0.25">
      <c r="A26">
        <v>1</v>
      </c>
      <c r="B26" t="s">
        <v>117</v>
      </c>
      <c r="C26" t="s">
        <v>110</v>
      </c>
      <c r="D26" t="s">
        <v>28</v>
      </c>
      <c r="E26" t="s">
        <v>29</v>
      </c>
      <c r="F26" t="s">
        <v>35</v>
      </c>
      <c r="G26" t="s">
        <v>43</v>
      </c>
      <c r="H26" t="s">
        <v>50</v>
      </c>
      <c r="I26" t="s">
        <v>33</v>
      </c>
      <c r="J26">
        <v>93.7</v>
      </c>
      <c r="K26">
        <v>157.30000000000001</v>
      </c>
      <c r="L26">
        <v>63.8</v>
      </c>
      <c r="M26">
        <v>50.6</v>
      </c>
      <c r="N26">
        <v>1967</v>
      </c>
      <c r="O26" t="s">
        <v>51</v>
      </c>
      <c r="P26" t="s">
        <v>35</v>
      </c>
      <c r="Q26">
        <v>90</v>
      </c>
      <c r="R26" t="s">
        <v>97</v>
      </c>
      <c r="S26" t="s">
        <v>111</v>
      </c>
      <c r="T26" t="s">
        <v>112</v>
      </c>
      <c r="U26">
        <v>9.4</v>
      </c>
      <c r="V26" t="s">
        <v>113</v>
      </c>
      <c r="W26" t="s">
        <v>55</v>
      </c>
      <c r="X26">
        <v>31</v>
      </c>
      <c r="Y26">
        <v>38</v>
      </c>
      <c r="Z26" t="s">
        <v>118</v>
      </c>
    </row>
    <row r="27" spans="1:26" x14ac:dyDescent="0.25">
      <c r="A27">
        <v>1</v>
      </c>
      <c r="B27" t="s">
        <v>117</v>
      </c>
      <c r="C27" t="s">
        <v>110</v>
      </c>
      <c r="D27" t="s">
        <v>28</v>
      </c>
      <c r="E27" t="s">
        <v>29</v>
      </c>
      <c r="F27" t="s">
        <v>35</v>
      </c>
      <c r="G27" t="s">
        <v>49</v>
      </c>
      <c r="H27" t="s">
        <v>50</v>
      </c>
      <c r="I27" t="s">
        <v>33</v>
      </c>
      <c r="J27">
        <v>93.7</v>
      </c>
      <c r="K27">
        <v>157.30000000000001</v>
      </c>
      <c r="L27">
        <v>63.8</v>
      </c>
      <c r="M27">
        <v>50.6</v>
      </c>
      <c r="N27">
        <v>1989</v>
      </c>
      <c r="O27" t="s">
        <v>51</v>
      </c>
      <c r="P27" t="s">
        <v>35</v>
      </c>
      <c r="Q27">
        <v>90</v>
      </c>
      <c r="R27" t="s">
        <v>97</v>
      </c>
      <c r="S27" t="s">
        <v>111</v>
      </c>
      <c r="T27" t="s">
        <v>112</v>
      </c>
      <c r="U27">
        <v>9.4</v>
      </c>
      <c r="V27" t="s">
        <v>113</v>
      </c>
      <c r="W27" t="s">
        <v>55</v>
      </c>
      <c r="X27">
        <v>31</v>
      </c>
      <c r="Y27">
        <v>38</v>
      </c>
      <c r="Z27" t="s">
        <v>119</v>
      </c>
    </row>
    <row r="28" spans="1:26" x14ac:dyDescent="0.25">
      <c r="A28">
        <v>1</v>
      </c>
      <c r="B28" t="s">
        <v>117</v>
      </c>
      <c r="C28" t="s">
        <v>110</v>
      </c>
      <c r="D28" t="s">
        <v>28</v>
      </c>
      <c r="E28" t="s">
        <v>29</v>
      </c>
      <c r="F28" t="s">
        <v>35</v>
      </c>
      <c r="G28" t="s">
        <v>49</v>
      </c>
      <c r="H28" t="s">
        <v>50</v>
      </c>
      <c r="I28" t="s">
        <v>33</v>
      </c>
      <c r="J28">
        <v>93.7</v>
      </c>
      <c r="K28">
        <v>157.30000000000001</v>
      </c>
      <c r="L28">
        <v>63.8</v>
      </c>
      <c r="M28">
        <v>50.6</v>
      </c>
      <c r="N28">
        <v>1989</v>
      </c>
      <c r="O28" t="s">
        <v>51</v>
      </c>
      <c r="P28" t="s">
        <v>35</v>
      </c>
      <c r="Q28">
        <v>90</v>
      </c>
      <c r="R28" t="s">
        <v>97</v>
      </c>
      <c r="S28" t="s">
        <v>111</v>
      </c>
      <c r="T28" t="s">
        <v>112</v>
      </c>
      <c r="U28">
        <v>9.4</v>
      </c>
      <c r="V28" t="s">
        <v>113</v>
      </c>
      <c r="W28" t="s">
        <v>55</v>
      </c>
      <c r="X28">
        <v>31</v>
      </c>
      <c r="Y28">
        <v>38</v>
      </c>
      <c r="Z28" t="s">
        <v>120</v>
      </c>
    </row>
    <row r="29" spans="1:26" x14ac:dyDescent="0.25">
      <c r="A29">
        <v>1</v>
      </c>
      <c r="B29" t="s">
        <v>117</v>
      </c>
      <c r="C29" t="s">
        <v>110</v>
      </c>
      <c r="D29" t="s">
        <v>28</v>
      </c>
      <c r="E29" t="s">
        <v>67</v>
      </c>
      <c r="F29" t="s">
        <v>26</v>
      </c>
      <c r="G29" t="s">
        <v>49</v>
      </c>
      <c r="H29" t="s">
        <v>50</v>
      </c>
      <c r="I29" t="s">
        <v>33</v>
      </c>
      <c r="J29">
        <v>93.7</v>
      </c>
      <c r="K29">
        <v>157.30000000000001</v>
      </c>
      <c r="L29">
        <v>63.8</v>
      </c>
      <c r="M29">
        <v>50.6</v>
      </c>
      <c r="N29">
        <v>2191</v>
      </c>
      <c r="O29" t="s">
        <v>51</v>
      </c>
      <c r="P29" t="s">
        <v>35</v>
      </c>
      <c r="Q29">
        <v>98</v>
      </c>
      <c r="R29" t="s">
        <v>36</v>
      </c>
      <c r="S29" t="s">
        <v>99</v>
      </c>
      <c r="T29" t="s">
        <v>88</v>
      </c>
      <c r="U29">
        <v>7.6</v>
      </c>
      <c r="V29" t="s">
        <v>54</v>
      </c>
      <c r="W29" t="s">
        <v>55</v>
      </c>
      <c r="X29">
        <v>24</v>
      </c>
      <c r="Y29">
        <v>30</v>
      </c>
      <c r="Z29" t="s">
        <v>121</v>
      </c>
    </row>
    <row r="30" spans="1:26" x14ac:dyDescent="0.25">
      <c r="A30">
        <v>-1</v>
      </c>
      <c r="B30" t="s">
        <v>61</v>
      </c>
      <c r="C30" t="s">
        <v>110</v>
      </c>
      <c r="D30" t="s">
        <v>28</v>
      </c>
      <c r="E30" t="s">
        <v>29</v>
      </c>
      <c r="F30" t="s">
        <v>35</v>
      </c>
      <c r="G30" t="s">
        <v>65</v>
      </c>
      <c r="H30" t="s">
        <v>50</v>
      </c>
      <c r="I30" t="s">
        <v>33</v>
      </c>
      <c r="J30">
        <v>103.3</v>
      </c>
      <c r="K30">
        <v>174.6</v>
      </c>
      <c r="L30">
        <v>64.599999999999994</v>
      </c>
      <c r="M30">
        <v>59.8</v>
      </c>
      <c r="N30">
        <v>2535</v>
      </c>
      <c r="O30" t="s">
        <v>51</v>
      </c>
      <c r="P30" t="s">
        <v>35</v>
      </c>
      <c r="Q30">
        <v>122</v>
      </c>
      <c r="R30" t="s">
        <v>97</v>
      </c>
      <c r="S30" t="s">
        <v>122</v>
      </c>
      <c r="T30" t="s">
        <v>123</v>
      </c>
      <c r="U30">
        <v>8.5</v>
      </c>
      <c r="V30" t="s">
        <v>124</v>
      </c>
      <c r="W30" t="s">
        <v>40</v>
      </c>
      <c r="X30">
        <v>24</v>
      </c>
      <c r="Y30">
        <v>30</v>
      </c>
      <c r="Z30" t="s">
        <v>125</v>
      </c>
    </row>
    <row r="31" spans="1:26" x14ac:dyDescent="0.25">
      <c r="A31">
        <v>3</v>
      </c>
      <c r="B31" t="s">
        <v>126</v>
      </c>
      <c r="C31" t="s">
        <v>110</v>
      </c>
      <c r="D31" t="s">
        <v>28</v>
      </c>
      <c r="E31" t="s">
        <v>67</v>
      </c>
      <c r="F31" t="s">
        <v>30</v>
      </c>
      <c r="G31" t="s">
        <v>43</v>
      </c>
      <c r="H31" t="s">
        <v>50</v>
      </c>
      <c r="I31" t="s">
        <v>33</v>
      </c>
      <c r="J31">
        <v>95.9</v>
      </c>
      <c r="K31">
        <v>173.2</v>
      </c>
      <c r="L31">
        <v>66.3</v>
      </c>
      <c r="M31">
        <v>50.2</v>
      </c>
      <c r="N31">
        <v>2811</v>
      </c>
      <c r="O31" t="s">
        <v>51</v>
      </c>
      <c r="P31" t="s">
        <v>35</v>
      </c>
      <c r="Q31">
        <v>156</v>
      </c>
      <c r="R31" t="s">
        <v>127</v>
      </c>
      <c r="S31" t="s">
        <v>128</v>
      </c>
      <c r="T31" t="s">
        <v>129</v>
      </c>
      <c r="U31">
        <v>7</v>
      </c>
      <c r="V31" t="s">
        <v>126</v>
      </c>
      <c r="W31" t="s">
        <v>40</v>
      </c>
      <c r="X31">
        <v>19</v>
      </c>
      <c r="Y31">
        <v>24</v>
      </c>
      <c r="Z31" t="s">
        <v>130</v>
      </c>
    </row>
    <row r="32" spans="1:26" x14ac:dyDescent="0.25">
      <c r="A32">
        <v>2</v>
      </c>
      <c r="B32" t="s">
        <v>131</v>
      </c>
      <c r="C32" t="s">
        <v>132</v>
      </c>
      <c r="D32" t="s">
        <v>28</v>
      </c>
      <c r="E32" t="s">
        <v>29</v>
      </c>
      <c r="F32" t="s">
        <v>30</v>
      </c>
      <c r="G32" t="s">
        <v>43</v>
      </c>
      <c r="H32" t="s">
        <v>50</v>
      </c>
      <c r="I32" t="s">
        <v>33</v>
      </c>
      <c r="J32">
        <v>86.6</v>
      </c>
      <c r="K32">
        <v>144.6</v>
      </c>
      <c r="L32">
        <v>63.9</v>
      </c>
      <c r="M32">
        <v>50.8</v>
      </c>
      <c r="N32">
        <v>1713</v>
      </c>
      <c r="O32" t="s">
        <v>51</v>
      </c>
      <c r="P32" t="s">
        <v>35</v>
      </c>
      <c r="Q32">
        <v>92</v>
      </c>
      <c r="R32" t="s">
        <v>133</v>
      </c>
      <c r="S32" t="s">
        <v>98</v>
      </c>
      <c r="T32" t="s">
        <v>134</v>
      </c>
      <c r="U32">
        <v>9.6</v>
      </c>
      <c r="V32" t="s">
        <v>135</v>
      </c>
      <c r="W32" t="s">
        <v>136</v>
      </c>
      <c r="X32">
        <v>49</v>
      </c>
      <c r="Y32">
        <v>54</v>
      </c>
      <c r="Z32" t="s">
        <v>137</v>
      </c>
    </row>
    <row r="33" spans="1:26" x14ac:dyDescent="0.25">
      <c r="A33">
        <v>2</v>
      </c>
      <c r="B33" t="s">
        <v>131</v>
      </c>
      <c r="C33" t="s">
        <v>132</v>
      </c>
      <c r="D33" t="s">
        <v>28</v>
      </c>
      <c r="E33" t="s">
        <v>29</v>
      </c>
      <c r="F33" t="s">
        <v>30</v>
      </c>
      <c r="G33" t="s">
        <v>43</v>
      </c>
      <c r="H33" t="s">
        <v>50</v>
      </c>
      <c r="I33" t="s">
        <v>33</v>
      </c>
      <c r="J33">
        <v>86.6</v>
      </c>
      <c r="K33">
        <v>144.6</v>
      </c>
      <c r="L33">
        <v>63.9</v>
      </c>
      <c r="M33">
        <v>50.8</v>
      </c>
      <c r="N33">
        <v>1819</v>
      </c>
      <c r="O33" t="s">
        <v>51</v>
      </c>
      <c r="P33" t="s">
        <v>35</v>
      </c>
      <c r="Q33">
        <v>92</v>
      </c>
      <c r="R33" t="s">
        <v>133</v>
      </c>
      <c r="S33" t="s">
        <v>98</v>
      </c>
      <c r="T33" t="s">
        <v>134</v>
      </c>
      <c r="U33">
        <v>9.1999999999999993</v>
      </c>
      <c r="V33" t="s">
        <v>138</v>
      </c>
      <c r="W33" t="s">
        <v>139</v>
      </c>
      <c r="X33">
        <v>31</v>
      </c>
      <c r="Y33">
        <v>38</v>
      </c>
      <c r="Z33" t="s">
        <v>140</v>
      </c>
    </row>
    <row r="34" spans="1:26" x14ac:dyDescent="0.25">
      <c r="A34">
        <v>1</v>
      </c>
      <c r="B34" t="s">
        <v>76</v>
      </c>
      <c r="C34" t="s">
        <v>132</v>
      </c>
      <c r="D34" t="s">
        <v>28</v>
      </c>
      <c r="E34" t="s">
        <v>29</v>
      </c>
      <c r="F34" t="s">
        <v>30</v>
      </c>
      <c r="G34" t="s">
        <v>43</v>
      </c>
      <c r="H34" t="s">
        <v>50</v>
      </c>
      <c r="I34" t="s">
        <v>33</v>
      </c>
      <c r="J34">
        <v>93.7</v>
      </c>
      <c r="K34">
        <v>150</v>
      </c>
      <c r="L34">
        <v>64</v>
      </c>
      <c r="M34">
        <v>52.6</v>
      </c>
      <c r="N34">
        <v>1837</v>
      </c>
      <c r="O34" t="s">
        <v>51</v>
      </c>
      <c r="P34" t="s">
        <v>35</v>
      </c>
      <c r="Q34">
        <v>79</v>
      </c>
      <c r="R34" t="s">
        <v>133</v>
      </c>
      <c r="S34" t="s">
        <v>98</v>
      </c>
      <c r="T34" t="s">
        <v>141</v>
      </c>
      <c r="U34">
        <v>10.1</v>
      </c>
      <c r="V34" t="s">
        <v>142</v>
      </c>
      <c r="W34" t="s">
        <v>55</v>
      </c>
      <c r="X34">
        <v>38</v>
      </c>
      <c r="Y34">
        <v>42</v>
      </c>
      <c r="Z34" t="s">
        <v>143</v>
      </c>
    </row>
    <row r="35" spans="1:26" x14ac:dyDescent="0.25">
      <c r="A35">
        <v>1</v>
      </c>
      <c r="B35" t="s">
        <v>76</v>
      </c>
      <c r="C35" t="s">
        <v>132</v>
      </c>
      <c r="D35" t="s">
        <v>28</v>
      </c>
      <c r="E35" t="s">
        <v>29</v>
      </c>
      <c r="F35" t="s">
        <v>30</v>
      </c>
      <c r="G35" t="s">
        <v>43</v>
      </c>
      <c r="H35" t="s">
        <v>50</v>
      </c>
      <c r="I35" t="s">
        <v>33</v>
      </c>
      <c r="J35">
        <v>93.7</v>
      </c>
      <c r="K35">
        <v>150</v>
      </c>
      <c r="L35">
        <v>64</v>
      </c>
      <c r="M35">
        <v>52.6</v>
      </c>
      <c r="N35">
        <v>1940</v>
      </c>
      <c r="O35" t="s">
        <v>51</v>
      </c>
      <c r="P35" t="s">
        <v>35</v>
      </c>
      <c r="Q35">
        <v>92</v>
      </c>
      <c r="R35" t="s">
        <v>133</v>
      </c>
      <c r="S35" t="s">
        <v>98</v>
      </c>
      <c r="T35" t="s">
        <v>134</v>
      </c>
      <c r="U35">
        <v>9.1999999999999993</v>
      </c>
      <c r="V35" t="s">
        <v>138</v>
      </c>
      <c r="W35" t="s">
        <v>139</v>
      </c>
      <c r="X35">
        <v>30</v>
      </c>
      <c r="Y35">
        <v>34</v>
      </c>
      <c r="Z35" t="s">
        <v>144</v>
      </c>
    </row>
    <row r="36" spans="1:26" x14ac:dyDescent="0.25">
      <c r="A36">
        <v>1</v>
      </c>
      <c r="B36" t="s">
        <v>76</v>
      </c>
      <c r="C36" t="s">
        <v>132</v>
      </c>
      <c r="D36" t="s">
        <v>28</v>
      </c>
      <c r="E36" t="s">
        <v>29</v>
      </c>
      <c r="F36" t="s">
        <v>30</v>
      </c>
      <c r="G36" t="s">
        <v>43</v>
      </c>
      <c r="H36" t="s">
        <v>50</v>
      </c>
      <c r="I36" t="s">
        <v>33</v>
      </c>
      <c r="J36">
        <v>93.7</v>
      </c>
      <c r="K36">
        <v>150</v>
      </c>
      <c r="L36">
        <v>64</v>
      </c>
      <c r="M36">
        <v>52.6</v>
      </c>
      <c r="N36">
        <v>1956</v>
      </c>
      <c r="O36" t="s">
        <v>51</v>
      </c>
      <c r="P36" t="s">
        <v>35</v>
      </c>
      <c r="Q36">
        <v>92</v>
      </c>
      <c r="R36" t="s">
        <v>133</v>
      </c>
      <c r="S36" t="s">
        <v>98</v>
      </c>
      <c r="T36" t="s">
        <v>134</v>
      </c>
      <c r="U36">
        <v>9.1999999999999993</v>
      </c>
      <c r="V36" t="s">
        <v>138</v>
      </c>
      <c r="W36" t="s">
        <v>139</v>
      </c>
      <c r="X36">
        <v>30</v>
      </c>
      <c r="Y36">
        <v>34</v>
      </c>
      <c r="Z36" t="s">
        <v>145</v>
      </c>
    </row>
    <row r="37" spans="1:26" x14ac:dyDescent="0.25">
      <c r="A37">
        <v>0</v>
      </c>
      <c r="B37" t="s">
        <v>61</v>
      </c>
      <c r="C37" t="s">
        <v>132</v>
      </c>
      <c r="D37" t="s">
        <v>28</v>
      </c>
      <c r="E37" t="s">
        <v>29</v>
      </c>
      <c r="F37" t="s">
        <v>35</v>
      </c>
      <c r="G37" t="s">
        <v>49</v>
      </c>
      <c r="H37" t="s">
        <v>50</v>
      </c>
      <c r="I37" t="s">
        <v>33</v>
      </c>
      <c r="J37">
        <v>96.5</v>
      </c>
      <c r="K37">
        <v>163.4</v>
      </c>
      <c r="L37">
        <v>64</v>
      </c>
      <c r="M37">
        <v>54.5</v>
      </c>
      <c r="N37">
        <v>2010</v>
      </c>
      <c r="O37" t="s">
        <v>51</v>
      </c>
      <c r="P37" t="s">
        <v>35</v>
      </c>
      <c r="Q37">
        <v>92</v>
      </c>
      <c r="R37" t="s">
        <v>133</v>
      </c>
      <c r="S37" t="s">
        <v>98</v>
      </c>
      <c r="T37" t="s">
        <v>134</v>
      </c>
      <c r="U37">
        <v>9.1999999999999993</v>
      </c>
      <c r="V37" t="s">
        <v>138</v>
      </c>
      <c r="W37" t="s">
        <v>139</v>
      </c>
      <c r="X37">
        <v>30</v>
      </c>
      <c r="Y37">
        <v>34</v>
      </c>
      <c r="Z37" t="s">
        <v>146</v>
      </c>
    </row>
    <row r="38" spans="1:26" x14ac:dyDescent="0.25">
      <c r="A38">
        <v>0</v>
      </c>
      <c r="B38" t="s">
        <v>147</v>
      </c>
      <c r="C38" t="s">
        <v>132</v>
      </c>
      <c r="D38" t="s">
        <v>28</v>
      </c>
      <c r="E38" t="s">
        <v>29</v>
      </c>
      <c r="F38" t="s">
        <v>35</v>
      </c>
      <c r="G38" t="s">
        <v>65</v>
      </c>
      <c r="H38" t="s">
        <v>50</v>
      </c>
      <c r="I38" t="s">
        <v>33</v>
      </c>
      <c r="J38">
        <v>96.5</v>
      </c>
      <c r="K38">
        <v>157.1</v>
      </c>
      <c r="L38">
        <v>63.9</v>
      </c>
      <c r="M38">
        <v>58.3</v>
      </c>
      <c r="N38">
        <v>2024</v>
      </c>
      <c r="O38" t="s">
        <v>51</v>
      </c>
      <c r="P38" t="s">
        <v>35</v>
      </c>
      <c r="Q38">
        <v>92</v>
      </c>
      <c r="R38" t="s">
        <v>133</v>
      </c>
      <c r="S38" t="s">
        <v>148</v>
      </c>
      <c r="T38" t="s">
        <v>134</v>
      </c>
      <c r="U38">
        <v>9.1999999999999993</v>
      </c>
      <c r="V38" t="s">
        <v>138</v>
      </c>
      <c r="W38" t="s">
        <v>139</v>
      </c>
      <c r="X38">
        <v>30</v>
      </c>
      <c r="Y38">
        <v>34</v>
      </c>
      <c r="Z38" t="s">
        <v>146</v>
      </c>
    </row>
    <row r="39" spans="1:26" x14ac:dyDescent="0.25">
      <c r="A39">
        <v>0</v>
      </c>
      <c r="B39" t="s">
        <v>149</v>
      </c>
      <c r="C39" t="s">
        <v>132</v>
      </c>
      <c r="D39" t="s">
        <v>28</v>
      </c>
      <c r="E39" t="s">
        <v>29</v>
      </c>
      <c r="F39" t="s">
        <v>30</v>
      </c>
      <c r="G39" t="s">
        <v>43</v>
      </c>
      <c r="H39" t="s">
        <v>50</v>
      </c>
      <c r="I39" t="s">
        <v>33</v>
      </c>
      <c r="J39">
        <v>96.5</v>
      </c>
      <c r="K39">
        <v>167.5</v>
      </c>
      <c r="L39">
        <v>65.2</v>
      </c>
      <c r="M39">
        <v>53.3</v>
      </c>
      <c r="N39">
        <v>2236</v>
      </c>
      <c r="O39" t="s">
        <v>51</v>
      </c>
      <c r="P39" t="s">
        <v>35</v>
      </c>
      <c r="Q39">
        <v>110</v>
      </c>
      <c r="R39" t="s">
        <v>133</v>
      </c>
      <c r="S39" t="s">
        <v>150</v>
      </c>
      <c r="T39" t="s">
        <v>151</v>
      </c>
      <c r="U39">
        <v>9</v>
      </c>
      <c r="V39" t="s">
        <v>152</v>
      </c>
      <c r="W39" t="s">
        <v>77</v>
      </c>
      <c r="X39">
        <v>27</v>
      </c>
      <c r="Y39">
        <v>33</v>
      </c>
      <c r="Z39" t="s">
        <v>153</v>
      </c>
    </row>
    <row r="40" spans="1:26" x14ac:dyDescent="0.25">
      <c r="A40">
        <v>0</v>
      </c>
      <c r="B40" t="s">
        <v>149</v>
      </c>
      <c r="C40" t="s">
        <v>132</v>
      </c>
      <c r="D40" t="s">
        <v>28</v>
      </c>
      <c r="E40" t="s">
        <v>29</v>
      </c>
      <c r="F40" t="s">
        <v>30</v>
      </c>
      <c r="G40" t="s">
        <v>43</v>
      </c>
      <c r="H40" t="s">
        <v>50</v>
      </c>
      <c r="I40" t="s">
        <v>33</v>
      </c>
      <c r="J40">
        <v>96.5</v>
      </c>
      <c r="K40">
        <v>167.5</v>
      </c>
      <c r="L40">
        <v>65.2</v>
      </c>
      <c r="M40">
        <v>53.3</v>
      </c>
      <c r="N40">
        <v>2289</v>
      </c>
      <c r="O40" t="s">
        <v>51</v>
      </c>
      <c r="P40" t="s">
        <v>35</v>
      </c>
      <c r="Q40">
        <v>110</v>
      </c>
      <c r="R40" t="s">
        <v>133</v>
      </c>
      <c r="S40" t="s">
        <v>150</v>
      </c>
      <c r="T40" t="s">
        <v>151</v>
      </c>
      <c r="U40">
        <v>9</v>
      </c>
      <c r="V40" t="s">
        <v>152</v>
      </c>
      <c r="W40" t="s">
        <v>77</v>
      </c>
      <c r="X40">
        <v>27</v>
      </c>
      <c r="Y40">
        <v>33</v>
      </c>
      <c r="Z40" t="s">
        <v>154</v>
      </c>
    </row>
    <row r="41" spans="1:26" x14ac:dyDescent="0.25">
      <c r="A41">
        <v>0</v>
      </c>
      <c r="B41" t="s">
        <v>155</v>
      </c>
      <c r="C41" t="s">
        <v>132</v>
      </c>
      <c r="D41" t="s">
        <v>28</v>
      </c>
      <c r="E41" t="s">
        <v>29</v>
      </c>
      <c r="F41" t="s">
        <v>35</v>
      </c>
      <c r="G41" t="s">
        <v>49</v>
      </c>
      <c r="H41" t="s">
        <v>50</v>
      </c>
      <c r="I41" t="s">
        <v>33</v>
      </c>
      <c r="J41">
        <v>96.5</v>
      </c>
      <c r="K41">
        <v>175.4</v>
      </c>
      <c r="L41">
        <v>65.2</v>
      </c>
      <c r="M41">
        <v>54.1</v>
      </c>
      <c r="N41">
        <v>2304</v>
      </c>
      <c r="O41" t="s">
        <v>51</v>
      </c>
      <c r="P41" t="s">
        <v>35</v>
      </c>
      <c r="Q41">
        <v>110</v>
      </c>
      <c r="R41" t="s">
        <v>133</v>
      </c>
      <c r="S41" t="s">
        <v>150</v>
      </c>
      <c r="T41" t="s">
        <v>151</v>
      </c>
      <c r="U41">
        <v>9</v>
      </c>
      <c r="V41" t="s">
        <v>152</v>
      </c>
      <c r="W41" t="s">
        <v>77</v>
      </c>
      <c r="X41">
        <v>27</v>
      </c>
      <c r="Y41">
        <v>33</v>
      </c>
      <c r="Z41" t="s">
        <v>156</v>
      </c>
    </row>
    <row r="42" spans="1:26" x14ac:dyDescent="0.25">
      <c r="A42">
        <v>0</v>
      </c>
      <c r="B42" t="s">
        <v>155</v>
      </c>
      <c r="C42" t="s">
        <v>132</v>
      </c>
      <c r="D42" t="s">
        <v>28</v>
      </c>
      <c r="E42" t="s">
        <v>29</v>
      </c>
      <c r="F42" t="s">
        <v>35</v>
      </c>
      <c r="G42" t="s">
        <v>49</v>
      </c>
      <c r="H42" t="s">
        <v>50</v>
      </c>
      <c r="I42" t="s">
        <v>33</v>
      </c>
      <c r="J42">
        <v>96.5</v>
      </c>
      <c r="K42">
        <v>175.4</v>
      </c>
      <c r="L42">
        <v>62.5</v>
      </c>
      <c r="M42">
        <v>54.1</v>
      </c>
      <c r="N42">
        <v>2372</v>
      </c>
      <c r="O42" t="s">
        <v>51</v>
      </c>
      <c r="P42" t="s">
        <v>35</v>
      </c>
      <c r="Q42">
        <v>110</v>
      </c>
      <c r="R42" t="s">
        <v>133</v>
      </c>
      <c r="S42" t="s">
        <v>150</v>
      </c>
      <c r="T42" t="s">
        <v>151</v>
      </c>
      <c r="U42">
        <v>9</v>
      </c>
      <c r="V42" t="s">
        <v>152</v>
      </c>
      <c r="W42" t="s">
        <v>77</v>
      </c>
      <c r="X42">
        <v>27</v>
      </c>
      <c r="Y42">
        <v>33</v>
      </c>
      <c r="Z42" t="s">
        <v>157</v>
      </c>
    </row>
    <row r="43" spans="1:26" x14ac:dyDescent="0.25">
      <c r="A43">
        <v>0</v>
      </c>
      <c r="B43" t="s">
        <v>155</v>
      </c>
      <c r="C43" t="s">
        <v>132</v>
      </c>
      <c r="D43" t="s">
        <v>28</v>
      </c>
      <c r="E43" t="s">
        <v>29</v>
      </c>
      <c r="F43" t="s">
        <v>35</v>
      </c>
      <c r="G43" t="s">
        <v>49</v>
      </c>
      <c r="H43" t="s">
        <v>50</v>
      </c>
      <c r="I43" t="s">
        <v>33</v>
      </c>
      <c r="J43">
        <v>96.5</v>
      </c>
      <c r="K43">
        <v>175.4</v>
      </c>
      <c r="L43">
        <v>65.2</v>
      </c>
      <c r="M43">
        <v>54.1</v>
      </c>
      <c r="N43">
        <v>2465</v>
      </c>
      <c r="O43" t="s">
        <v>51</v>
      </c>
      <c r="P43" t="s">
        <v>35</v>
      </c>
      <c r="Q43">
        <v>110</v>
      </c>
      <c r="R43" t="s">
        <v>36</v>
      </c>
      <c r="S43" t="s">
        <v>150</v>
      </c>
      <c r="T43" t="s">
        <v>151</v>
      </c>
      <c r="U43">
        <v>9</v>
      </c>
      <c r="V43" t="s">
        <v>76</v>
      </c>
      <c r="W43" t="s">
        <v>77</v>
      </c>
      <c r="X43">
        <v>24</v>
      </c>
      <c r="Y43">
        <v>28</v>
      </c>
      <c r="Z43" t="s">
        <v>158</v>
      </c>
    </row>
    <row r="44" spans="1:26" x14ac:dyDescent="0.25">
      <c r="A44">
        <v>1</v>
      </c>
      <c r="B44" t="s">
        <v>159</v>
      </c>
      <c r="C44" t="s">
        <v>132</v>
      </c>
      <c r="D44" t="s">
        <v>28</v>
      </c>
      <c r="E44" t="s">
        <v>29</v>
      </c>
      <c r="F44" t="s">
        <v>30</v>
      </c>
      <c r="G44" t="s">
        <v>49</v>
      </c>
      <c r="H44" t="s">
        <v>50</v>
      </c>
      <c r="I44" t="s">
        <v>33</v>
      </c>
      <c r="J44">
        <v>96.5</v>
      </c>
      <c r="K44">
        <v>169.1</v>
      </c>
      <c r="L44">
        <v>66</v>
      </c>
      <c r="M44">
        <v>51</v>
      </c>
      <c r="N44">
        <v>2293</v>
      </c>
      <c r="O44" t="s">
        <v>51</v>
      </c>
      <c r="P44" t="s">
        <v>35</v>
      </c>
      <c r="Q44">
        <v>110</v>
      </c>
      <c r="R44" t="s">
        <v>97</v>
      </c>
      <c r="S44" t="s">
        <v>150</v>
      </c>
      <c r="T44" t="s">
        <v>151</v>
      </c>
      <c r="U44">
        <v>9.1</v>
      </c>
      <c r="V44" t="s">
        <v>160</v>
      </c>
      <c r="W44" t="s">
        <v>55</v>
      </c>
      <c r="X44">
        <v>25</v>
      </c>
      <c r="Y44">
        <v>31</v>
      </c>
      <c r="Z44" t="s">
        <v>161</v>
      </c>
    </row>
    <row r="45" spans="1:26" x14ac:dyDescent="0.25">
      <c r="A45">
        <v>0</v>
      </c>
      <c r="B45" t="s">
        <v>26</v>
      </c>
      <c r="C45" t="s">
        <v>162</v>
      </c>
      <c r="D45" t="s">
        <v>28</v>
      </c>
      <c r="E45" t="s">
        <v>29</v>
      </c>
      <c r="F45" t="s">
        <v>35</v>
      </c>
      <c r="G45" t="s">
        <v>49</v>
      </c>
      <c r="H45" t="s">
        <v>32</v>
      </c>
      <c r="I45" t="s">
        <v>33</v>
      </c>
      <c r="J45">
        <v>94.3</v>
      </c>
      <c r="K45">
        <v>170.7</v>
      </c>
      <c r="L45">
        <v>61.8</v>
      </c>
      <c r="M45">
        <v>53.5</v>
      </c>
      <c r="N45">
        <v>2337</v>
      </c>
      <c r="O45" t="s">
        <v>51</v>
      </c>
      <c r="P45" t="s">
        <v>35</v>
      </c>
      <c r="Q45">
        <v>111</v>
      </c>
      <c r="R45" t="s">
        <v>97</v>
      </c>
      <c r="S45" t="s">
        <v>81</v>
      </c>
      <c r="T45" t="s">
        <v>112</v>
      </c>
      <c r="U45">
        <v>8.5</v>
      </c>
      <c r="V45" t="s">
        <v>147</v>
      </c>
      <c r="W45" t="s">
        <v>136</v>
      </c>
      <c r="X45">
        <v>24</v>
      </c>
      <c r="Y45">
        <v>29</v>
      </c>
      <c r="Z45" t="s">
        <v>163</v>
      </c>
    </row>
    <row r="46" spans="1:26" x14ac:dyDescent="0.25">
      <c r="A46">
        <v>1</v>
      </c>
      <c r="B46" t="s">
        <v>26</v>
      </c>
      <c r="C46" t="s">
        <v>162</v>
      </c>
      <c r="D46" t="s">
        <v>28</v>
      </c>
      <c r="E46" t="s">
        <v>29</v>
      </c>
      <c r="F46" t="s">
        <v>30</v>
      </c>
      <c r="G46" t="s">
        <v>49</v>
      </c>
      <c r="H46" t="s">
        <v>50</v>
      </c>
      <c r="I46" t="s">
        <v>33</v>
      </c>
      <c r="J46">
        <v>94.5</v>
      </c>
      <c r="K46">
        <v>155.9</v>
      </c>
      <c r="L46">
        <v>63.6</v>
      </c>
      <c r="M46">
        <v>52</v>
      </c>
      <c r="N46">
        <v>1874</v>
      </c>
      <c r="O46" t="s">
        <v>51</v>
      </c>
      <c r="P46" t="s">
        <v>35</v>
      </c>
      <c r="Q46">
        <v>90</v>
      </c>
      <c r="R46" t="s">
        <v>97</v>
      </c>
      <c r="S46" t="s">
        <v>99</v>
      </c>
      <c r="T46" t="s">
        <v>104</v>
      </c>
      <c r="U46">
        <v>9.6</v>
      </c>
      <c r="V46" t="s">
        <v>105</v>
      </c>
      <c r="W46" t="s">
        <v>90</v>
      </c>
      <c r="X46">
        <v>38</v>
      </c>
      <c r="Y46">
        <v>43</v>
      </c>
      <c r="Z46" t="s">
        <v>26</v>
      </c>
    </row>
    <row r="47" spans="1:26" x14ac:dyDescent="0.25">
      <c r="A47">
        <v>0</v>
      </c>
      <c r="B47" t="s">
        <v>26</v>
      </c>
      <c r="C47" t="s">
        <v>162</v>
      </c>
      <c r="D47" t="s">
        <v>28</v>
      </c>
      <c r="E47" t="s">
        <v>29</v>
      </c>
      <c r="F47" t="s">
        <v>35</v>
      </c>
      <c r="G47" t="s">
        <v>49</v>
      </c>
      <c r="H47" t="s">
        <v>50</v>
      </c>
      <c r="I47" t="s">
        <v>33</v>
      </c>
      <c r="J47">
        <v>94.5</v>
      </c>
      <c r="K47">
        <v>155.9</v>
      </c>
      <c r="L47">
        <v>63.6</v>
      </c>
      <c r="M47">
        <v>52</v>
      </c>
      <c r="N47">
        <v>1909</v>
      </c>
      <c r="O47" t="s">
        <v>51</v>
      </c>
      <c r="P47" t="s">
        <v>35</v>
      </c>
      <c r="Q47">
        <v>90</v>
      </c>
      <c r="R47" t="s">
        <v>97</v>
      </c>
      <c r="S47" t="s">
        <v>99</v>
      </c>
      <c r="T47" t="s">
        <v>104</v>
      </c>
      <c r="U47">
        <v>9.6</v>
      </c>
      <c r="V47" t="s">
        <v>105</v>
      </c>
      <c r="W47" t="s">
        <v>90</v>
      </c>
      <c r="X47">
        <v>38</v>
      </c>
      <c r="Y47">
        <v>43</v>
      </c>
      <c r="Z47" t="s">
        <v>26</v>
      </c>
    </row>
    <row r="48" spans="1:26" x14ac:dyDescent="0.25">
      <c r="A48">
        <v>2</v>
      </c>
      <c r="B48" t="s">
        <v>26</v>
      </c>
      <c r="C48" t="s">
        <v>162</v>
      </c>
      <c r="D48" t="s">
        <v>28</v>
      </c>
      <c r="E48" t="s">
        <v>29</v>
      </c>
      <c r="F48" t="s">
        <v>30</v>
      </c>
      <c r="G48" t="s">
        <v>43</v>
      </c>
      <c r="H48" t="s">
        <v>32</v>
      </c>
      <c r="I48" t="s">
        <v>33</v>
      </c>
      <c r="J48">
        <v>96</v>
      </c>
      <c r="K48">
        <v>172.6</v>
      </c>
      <c r="L48">
        <v>65.2</v>
      </c>
      <c r="M48">
        <v>51.4</v>
      </c>
      <c r="N48">
        <v>2734</v>
      </c>
      <c r="O48" t="s">
        <v>51</v>
      </c>
      <c r="P48" t="s">
        <v>35</v>
      </c>
      <c r="Q48">
        <v>119</v>
      </c>
      <c r="R48" t="s">
        <v>164</v>
      </c>
      <c r="S48" t="s">
        <v>165</v>
      </c>
      <c r="T48" t="s">
        <v>112</v>
      </c>
      <c r="U48">
        <v>9.1999999999999993</v>
      </c>
      <c r="V48" t="s">
        <v>166</v>
      </c>
      <c r="W48" t="s">
        <v>40</v>
      </c>
      <c r="X48">
        <v>24</v>
      </c>
      <c r="Y48">
        <v>29</v>
      </c>
      <c r="Z48" t="s">
        <v>167</v>
      </c>
    </row>
    <row r="49" spans="1:26" x14ac:dyDescent="0.25">
      <c r="A49">
        <v>0</v>
      </c>
      <c r="B49" t="s">
        <v>126</v>
      </c>
      <c r="C49" t="s">
        <v>168</v>
      </c>
      <c r="D49" t="s">
        <v>28</v>
      </c>
      <c r="E49" t="s">
        <v>29</v>
      </c>
      <c r="F49" t="s">
        <v>35</v>
      </c>
      <c r="G49" t="s">
        <v>49</v>
      </c>
      <c r="H49" t="s">
        <v>32</v>
      </c>
      <c r="I49" t="s">
        <v>33</v>
      </c>
      <c r="J49">
        <v>113</v>
      </c>
      <c r="K49">
        <v>199.6</v>
      </c>
      <c r="L49">
        <v>69.599999999999994</v>
      </c>
      <c r="M49">
        <v>52.8</v>
      </c>
      <c r="N49">
        <v>4066</v>
      </c>
      <c r="O49" t="s">
        <v>34</v>
      </c>
      <c r="P49" t="s">
        <v>45</v>
      </c>
      <c r="Q49">
        <v>258</v>
      </c>
      <c r="R49" t="s">
        <v>36</v>
      </c>
      <c r="S49" t="s">
        <v>169</v>
      </c>
      <c r="T49" t="s">
        <v>170</v>
      </c>
      <c r="U49">
        <v>8.1</v>
      </c>
      <c r="V49" t="s">
        <v>171</v>
      </c>
      <c r="W49" t="s">
        <v>172</v>
      </c>
      <c r="X49">
        <v>15</v>
      </c>
      <c r="Y49">
        <v>19</v>
      </c>
      <c r="Z49" t="s">
        <v>173</v>
      </c>
    </row>
    <row r="50" spans="1:26" x14ac:dyDescent="0.25">
      <c r="A50">
        <v>0</v>
      </c>
      <c r="B50" t="s">
        <v>26</v>
      </c>
      <c r="C50" t="s">
        <v>168</v>
      </c>
      <c r="D50" t="s">
        <v>28</v>
      </c>
      <c r="E50" t="s">
        <v>29</v>
      </c>
      <c r="F50" t="s">
        <v>35</v>
      </c>
      <c r="G50" t="s">
        <v>49</v>
      </c>
      <c r="H50" t="s">
        <v>32</v>
      </c>
      <c r="I50" t="s">
        <v>33</v>
      </c>
      <c r="J50">
        <v>113</v>
      </c>
      <c r="K50">
        <v>199.6</v>
      </c>
      <c r="L50">
        <v>69.599999999999994</v>
      </c>
      <c r="M50">
        <v>52.8</v>
      </c>
      <c r="N50">
        <v>4066</v>
      </c>
      <c r="O50" t="s">
        <v>34</v>
      </c>
      <c r="P50" t="s">
        <v>45</v>
      </c>
      <c r="Q50">
        <v>258</v>
      </c>
      <c r="R50" t="s">
        <v>36</v>
      </c>
      <c r="S50" t="s">
        <v>169</v>
      </c>
      <c r="T50" t="s">
        <v>170</v>
      </c>
      <c r="U50">
        <v>8.1</v>
      </c>
      <c r="V50" t="s">
        <v>171</v>
      </c>
      <c r="W50" t="s">
        <v>172</v>
      </c>
      <c r="X50">
        <v>15</v>
      </c>
      <c r="Y50">
        <v>19</v>
      </c>
      <c r="Z50" t="s">
        <v>174</v>
      </c>
    </row>
    <row r="51" spans="1:26" x14ac:dyDescent="0.25">
      <c r="A51">
        <v>0</v>
      </c>
      <c r="B51" t="s">
        <v>26</v>
      </c>
      <c r="C51" t="s">
        <v>168</v>
      </c>
      <c r="D51" t="s">
        <v>28</v>
      </c>
      <c r="E51" t="s">
        <v>29</v>
      </c>
      <c r="F51" t="s">
        <v>30</v>
      </c>
      <c r="G51" t="s">
        <v>49</v>
      </c>
      <c r="H51" t="s">
        <v>32</v>
      </c>
      <c r="I51" t="s">
        <v>33</v>
      </c>
      <c r="J51">
        <v>102</v>
      </c>
      <c r="K51">
        <v>191.7</v>
      </c>
      <c r="L51">
        <v>70.599999999999994</v>
      </c>
      <c r="M51">
        <v>47.8</v>
      </c>
      <c r="N51">
        <v>3950</v>
      </c>
      <c r="O51" t="s">
        <v>44</v>
      </c>
      <c r="P51" t="s">
        <v>175</v>
      </c>
      <c r="Q51">
        <v>326</v>
      </c>
      <c r="R51" t="s">
        <v>36</v>
      </c>
      <c r="S51" t="s">
        <v>176</v>
      </c>
      <c r="T51" t="s">
        <v>177</v>
      </c>
      <c r="U51">
        <v>11.5</v>
      </c>
      <c r="V51" t="s">
        <v>178</v>
      </c>
      <c r="W51" t="s">
        <v>40</v>
      </c>
      <c r="X51">
        <v>13</v>
      </c>
      <c r="Y51">
        <v>17</v>
      </c>
      <c r="Z51" t="s">
        <v>179</v>
      </c>
    </row>
    <row r="52" spans="1:26" x14ac:dyDescent="0.25">
      <c r="A52">
        <v>1</v>
      </c>
      <c r="B52" t="s">
        <v>180</v>
      </c>
      <c r="C52" t="s">
        <v>181</v>
      </c>
      <c r="D52" t="s">
        <v>28</v>
      </c>
      <c r="E52" t="s">
        <v>29</v>
      </c>
      <c r="F52" t="s">
        <v>30</v>
      </c>
      <c r="G52" t="s">
        <v>43</v>
      </c>
      <c r="H52" t="s">
        <v>50</v>
      </c>
      <c r="I52" t="s">
        <v>33</v>
      </c>
      <c r="J52">
        <v>93.1</v>
      </c>
      <c r="K52">
        <v>159.1</v>
      </c>
      <c r="L52">
        <v>64.2</v>
      </c>
      <c r="M52">
        <v>54.1</v>
      </c>
      <c r="N52">
        <v>1890</v>
      </c>
      <c r="O52" t="s">
        <v>51</v>
      </c>
      <c r="P52" t="s">
        <v>35</v>
      </c>
      <c r="Q52">
        <v>91</v>
      </c>
      <c r="R52" t="s">
        <v>97</v>
      </c>
      <c r="S52" t="s">
        <v>99</v>
      </c>
      <c r="T52" t="s">
        <v>150</v>
      </c>
      <c r="U52">
        <v>9</v>
      </c>
      <c r="V52" t="s">
        <v>113</v>
      </c>
      <c r="W52" t="s">
        <v>40</v>
      </c>
      <c r="X52">
        <v>30</v>
      </c>
      <c r="Y52">
        <v>31</v>
      </c>
      <c r="Z52" t="s">
        <v>182</v>
      </c>
    </row>
    <row r="53" spans="1:26" x14ac:dyDescent="0.25">
      <c r="A53">
        <v>1</v>
      </c>
      <c r="B53" t="s">
        <v>180</v>
      </c>
      <c r="C53" t="s">
        <v>181</v>
      </c>
      <c r="D53" t="s">
        <v>28</v>
      </c>
      <c r="E53" t="s">
        <v>29</v>
      </c>
      <c r="F53" t="s">
        <v>30</v>
      </c>
      <c r="G53" t="s">
        <v>43</v>
      </c>
      <c r="H53" t="s">
        <v>50</v>
      </c>
      <c r="I53" t="s">
        <v>33</v>
      </c>
      <c r="J53">
        <v>93.1</v>
      </c>
      <c r="K53">
        <v>159.1</v>
      </c>
      <c r="L53">
        <v>64.2</v>
      </c>
      <c r="M53">
        <v>54.1</v>
      </c>
      <c r="N53">
        <v>1900</v>
      </c>
      <c r="O53" t="s">
        <v>51</v>
      </c>
      <c r="P53" t="s">
        <v>35</v>
      </c>
      <c r="Q53">
        <v>91</v>
      </c>
      <c r="R53" t="s">
        <v>97</v>
      </c>
      <c r="S53" t="s">
        <v>99</v>
      </c>
      <c r="T53" t="s">
        <v>150</v>
      </c>
      <c r="U53">
        <v>9</v>
      </c>
      <c r="V53" t="s">
        <v>113</v>
      </c>
      <c r="W53" t="s">
        <v>40</v>
      </c>
      <c r="X53">
        <v>31</v>
      </c>
      <c r="Y53">
        <v>38</v>
      </c>
      <c r="Z53" t="s">
        <v>183</v>
      </c>
    </row>
    <row r="54" spans="1:26" x14ac:dyDescent="0.25">
      <c r="A54">
        <v>1</v>
      </c>
      <c r="B54" t="s">
        <v>180</v>
      </c>
      <c r="C54" t="s">
        <v>181</v>
      </c>
      <c r="D54" t="s">
        <v>28</v>
      </c>
      <c r="E54" t="s">
        <v>29</v>
      </c>
      <c r="F54" t="s">
        <v>30</v>
      </c>
      <c r="G54" t="s">
        <v>43</v>
      </c>
      <c r="H54" t="s">
        <v>50</v>
      </c>
      <c r="I54" t="s">
        <v>33</v>
      </c>
      <c r="J54">
        <v>93.1</v>
      </c>
      <c r="K54">
        <v>159.1</v>
      </c>
      <c r="L54">
        <v>64.2</v>
      </c>
      <c r="M54">
        <v>54.1</v>
      </c>
      <c r="N54">
        <v>1905</v>
      </c>
      <c r="O54" t="s">
        <v>51</v>
      </c>
      <c r="P54" t="s">
        <v>35</v>
      </c>
      <c r="Q54">
        <v>91</v>
      </c>
      <c r="R54" t="s">
        <v>97</v>
      </c>
      <c r="S54" t="s">
        <v>99</v>
      </c>
      <c r="T54" t="s">
        <v>150</v>
      </c>
      <c r="U54">
        <v>9</v>
      </c>
      <c r="V54" t="s">
        <v>113</v>
      </c>
      <c r="W54" t="s">
        <v>40</v>
      </c>
      <c r="X54">
        <v>31</v>
      </c>
      <c r="Y54">
        <v>38</v>
      </c>
      <c r="Z54" t="s">
        <v>184</v>
      </c>
    </row>
    <row r="55" spans="1:26" x14ac:dyDescent="0.25">
      <c r="A55">
        <v>1</v>
      </c>
      <c r="B55" t="s">
        <v>185</v>
      </c>
      <c r="C55" t="s">
        <v>181</v>
      </c>
      <c r="D55" t="s">
        <v>28</v>
      </c>
      <c r="E55" t="s">
        <v>29</v>
      </c>
      <c r="F55" t="s">
        <v>35</v>
      </c>
      <c r="G55" t="s">
        <v>49</v>
      </c>
      <c r="H55" t="s">
        <v>50</v>
      </c>
      <c r="I55" t="s">
        <v>33</v>
      </c>
      <c r="J55">
        <v>93.1</v>
      </c>
      <c r="K55">
        <v>166.8</v>
      </c>
      <c r="L55">
        <v>64.2</v>
      </c>
      <c r="M55">
        <v>54.1</v>
      </c>
      <c r="N55">
        <v>1945</v>
      </c>
      <c r="O55" t="s">
        <v>51</v>
      </c>
      <c r="P55" t="s">
        <v>35</v>
      </c>
      <c r="Q55">
        <v>91</v>
      </c>
      <c r="R55" t="s">
        <v>97</v>
      </c>
      <c r="S55" t="s">
        <v>99</v>
      </c>
      <c r="T55" t="s">
        <v>150</v>
      </c>
      <c r="U55">
        <v>9</v>
      </c>
      <c r="V55" t="s">
        <v>113</v>
      </c>
      <c r="W55" t="s">
        <v>40</v>
      </c>
      <c r="X55">
        <v>31</v>
      </c>
      <c r="Y55">
        <v>38</v>
      </c>
      <c r="Z55" t="s">
        <v>186</v>
      </c>
    </row>
    <row r="56" spans="1:26" x14ac:dyDescent="0.25">
      <c r="A56">
        <v>1</v>
      </c>
      <c r="B56" t="s">
        <v>185</v>
      </c>
      <c r="C56" t="s">
        <v>181</v>
      </c>
      <c r="D56" t="s">
        <v>28</v>
      </c>
      <c r="E56" t="s">
        <v>29</v>
      </c>
      <c r="F56" t="s">
        <v>35</v>
      </c>
      <c r="G56" t="s">
        <v>49</v>
      </c>
      <c r="H56" t="s">
        <v>50</v>
      </c>
      <c r="I56" t="s">
        <v>33</v>
      </c>
      <c r="J56">
        <v>93.1</v>
      </c>
      <c r="K56">
        <v>166.8</v>
      </c>
      <c r="L56">
        <v>64.2</v>
      </c>
      <c r="M56">
        <v>54.1</v>
      </c>
      <c r="N56">
        <v>1950</v>
      </c>
      <c r="O56" t="s">
        <v>51</v>
      </c>
      <c r="P56" t="s">
        <v>35</v>
      </c>
      <c r="Q56">
        <v>91</v>
      </c>
      <c r="R56" t="s">
        <v>97</v>
      </c>
      <c r="S56" t="s">
        <v>187</v>
      </c>
      <c r="T56" t="s">
        <v>150</v>
      </c>
      <c r="U56">
        <v>9</v>
      </c>
      <c r="V56" t="s">
        <v>113</v>
      </c>
      <c r="W56" t="s">
        <v>40</v>
      </c>
      <c r="X56">
        <v>31</v>
      </c>
      <c r="Y56">
        <v>38</v>
      </c>
      <c r="Z56" t="s">
        <v>188</v>
      </c>
    </row>
    <row r="57" spans="1:26" x14ac:dyDescent="0.25">
      <c r="A57">
        <v>3</v>
      </c>
      <c r="B57" t="s">
        <v>189</v>
      </c>
      <c r="C57" t="s">
        <v>181</v>
      </c>
      <c r="D57" t="s">
        <v>28</v>
      </c>
      <c r="E57" t="s">
        <v>29</v>
      </c>
      <c r="F57" t="s">
        <v>30</v>
      </c>
      <c r="G57" t="s">
        <v>43</v>
      </c>
      <c r="H57" t="s">
        <v>32</v>
      </c>
      <c r="I57" t="s">
        <v>33</v>
      </c>
      <c r="J57">
        <v>95.3</v>
      </c>
      <c r="K57">
        <v>169</v>
      </c>
      <c r="L57">
        <v>65.7</v>
      </c>
      <c r="M57">
        <v>49.6</v>
      </c>
      <c r="N57">
        <v>2380</v>
      </c>
      <c r="O57" t="s">
        <v>190</v>
      </c>
      <c r="P57" t="s">
        <v>30</v>
      </c>
      <c r="Q57">
        <v>70</v>
      </c>
      <c r="R57" t="s">
        <v>191</v>
      </c>
      <c r="S57" t="s">
        <v>26</v>
      </c>
      <c r="T57" t="s">
        <v>26</v>
      </c>
      <c r="U57">
        <v>9.4</v>
      </c>
      <c r="V57" t="s">
        <v>76</v>
      </c>
      <c r="W57" t="s">
        <v>139</v>
      </c>
      <c r="X57">
        <v>17</v>
      </c>
      <c r="Y57">
        <v>23</v>
      </c>
      <c r="Z57" t="s">
        <v>192</v>
      </c>
    </row>
    <row r="58" spans="1:26" x14ac:dyDescent="0.25">
      <c r="A58">
        <v>3</v>
      </c>
      <c r="B58" t="s">
        <v>189</v>
      </c>
      <c r="C58" t="s">
        <v>181</v>
      </c>
      <c r="D58" t="s">
        <v>28</v>
      </c>
      <c r="E58" t="s">
        <v>29</v>
      </c>
      <c r="F58" t="s">
        <v>30</v>
      </c>
      <c r="G58" t="s">
        <v>43</v>
      </c>
      <c r="H58" t="s">
        <v>32</v>
      </c>
      <c r="I58" t="s">
        <v>33</v>
      </c>
      <c r="J58">
        <v>95.3</v>
      </c>
      <c r="K58">
        <v>169</v>
      </c>
      <c r="L58">
        <v>65.7</v>
      </c>
      <c r="M58">
        <v>49.6</v>
      </c>
      <c r="N58">
        <v>2380</v>
      </c>
      <c r="O58" t="s">
        <v>190</v>
      </c>
      <c r="P58" t="s">
        <v>30</v>
      </c>
      <c r="Q58">
        <v>70</v>
      </c>
      <c r="R58" t="s">
        <v>191</v>
      </c>
      <c r="S58" t="s">
        <v>26</v>
      </c>
      <c r="T58" t="s">
        <v>26</v>
      </c>
      <c r="U58">
        <v>9.4</v>
      </c>
      <c r="V58" t="s">
        <v>76</v>
      </c>
      <c r="W58" t="s">
        <v>139</v>
      </c>
      <c r="X58">
        <v>17</v>
      </c>
      <c r="Y58">
        <v>23</v>
      </c>
      <c r="Z58" t="s">
        <v>193</v>
      </c>
    </row>
    <row r="59" spans="1:26" x14ac:dyDescent="0.25">
      <c r="A59">
        <v>3</v>
      </c>
      <c r="B59" t="s">
        <v>189</v>
      </c>
      <c r="C59" t="s">
        <v>181</v>
      </c>
      <c r="D59" t="s">
        <v>28</v>
      </c>
      <c r="E59" t="s">
        <v>29</v>
      </c>
      <c r="F59" t="s">
        <v>30</v>
      </c>
      <c r="G59" t="s">
        <v>43</v>
      </c>
      <c r="H59" t="s">
        <v>32</v>
      </c>
      <c r="I59" t="s">
        <v>33</v>
      </c>
      <c r="J59">
        <v>95.3</v>
      </c>
      <c r="K59">
        <v>169</v>
      </c>
      <c r="L59">
        <v>65.7</v>
      </c>
      <c r="M59">
        <v>49.6</v>
      </c>
      <c r="N59">
        <v>2385</v>
      </c>
      <c r="O59" t="s">
        <v>190</v>
      </c>
      <c r="P59" t="s">
        <v>30</v>
      </c>
      <c r="Q59">
        <v>70</v>
      </c>
      <c r="R59" t="s">
        <v>191</v>
      </c>
      <c r="S59" t="s">
        <v>26</v>
      </c>
      <c r="T59" t="s">
        <v>26</v>
      </c>
      <c r="U59">
        <v>9.4</v>
      </c>
      <c r="V59" t="s">
        <v>76</v>
      </c>
      <c r="W59" t="s">
        <v>139</v>
      </c>
      <c r="X59">
        <v>17</v>
      </c>
      <c r="Y59">
        <v>23</v>
      </c>
      <c r="Z59" t="s">
        <v>194</v>
      </c>
    </row>
    <row r="60" spans="1:26" x14ac:dyDescent="0.25">
      <c r="A60">
        <v>3</v>
      </c>
      <c r="B60" t="s">
        <v>189</v>
      </c>
      <c r="C60" t="s">
        <v>181</v>
      </c>
      <c r="D60" t="s">
        <v>28</v>
      </c>
      <c r="E60" t="s">
        <v>29</v>
      </c>
      <c r="F60" t="s">
        <v>30</v>
      </c>
      <c r="G60" t="s">
        <v>43</v>
      </c>
      <c r="H60" t="s">
        <v>32</v>
      </c>
      <c r="I60" t="s">
        <v>33</v>
      </c>
      <c r="J60">
        <v>95.3</v>
      </c>
      <c r="K60">
        <v>169</v>
      </c>
      <c r="L60">
        <v>65.7</v>
      </c>
      <c r="M60">
        <v>49.6</v>
      </c>
      <c r="N60">
        <v>2500</v>
      </c>
      <c r="O60" t="s">
        <v>190</v>
      </c>
      <c r="P60" t="s">
        <v>30</v>
      </c>
      <c r="Q60">
        <v>80</v>
      </c>
      <c r="R60" t="s">
        <v>36</v>
      </c>
      <c r="S60" t="s">
        <v>26</v>
      </c>
      <c r="T60" t="s">
        <v>26</v>
      </c>
      <c r="U60">
        <v>9.4</v>
      </c>
      <c r="V60" t="s">
        <v>195</v>
      </c>
      <c r="W60" t="s">
        <v>139</v>
      </c>
      <c r="X60">
        <v>16</v>
      </c>
      <c r="Y60">
        <v>23</v>
      </c>
      <c r="Z60" t="s">
        <v>196</v>
      </c>
    </row>
    <row r="61" spans="1:26" x14ac:dyDescent="0.25">
      <c r="A61">
        <v>1</v>
      </c>
      <c r="B61" t="s">
        <v>197</v>
      </c>
      <c r="C61" t="s">
        <v>181</v>
      </c>
      <c r="D61" t="s">
        <v>28</v>
      </c>
      <c r="E61" t="s">
        <v>29</v>
      </c>
      <c r="F61" t="s">
        <v>30</v>
      </c>
      <c r="G61" t="s">
        <v>43</v>
      </c>
      <c r="H61" t="s">
        <v>50</v>
      </c>
      <c r="I61" t="s">
        <v>33</v>
      </c>
      <c r="J61">
        <v>98.8</v>
      </c>
      <c r="K61">
        <v>177.8</v>
      </c>
      <c r="L61">
        <v>66.5</v>
      </c>
      <c r="M61">
        <v>53.7</v>
      </c>
      <c r="N61">
        <v>2385</v>
      </c>
      <c r="O61" t="s">
        <v>51</v>
      </c>
      <c r="P61" t="s">
        <v>35</v>
      </c>
      <c r="Q61">
        <v>122</v>
      </c>
      <c r="R61" t="s">
        <v>97</v>
      </c>
      <c r="S61" t="s">
        <v>88</v>
      </c>
      <c r="T61" t="s">
        <v>88</v>
      </c>
      <c r="U61">
        <v>8.6</v>
      </c>
      <c r="V61" t="s">
        <v>198</v>
      </c>
      <c r="W61" t="s">
        <v>136</v>
      </c>
      <c r="X61">
        <v>26</v>
      </c>
      <c r="Y61">
        <v>32</v>
      </c>
      <c r="Z61" t="s">
        <v>156</v>
      </c>
    </row>
    <row r="62" spans="1:26" x14ac:dyDescent="0.25">
      <c r="A62">
        <v>0</v>
      </c>
      <c r="B62" t="s">
        <v>59</v>
      </c>
      <c r="C62" t="s">
        <v>181</v>
      </c>
      <c r="D62" t="s">
        <v>28</v>
      </c>
      <c r="E62" t="s">
        <v>29</v>
      </c>
      <c r="F62" t="s">
        <v>35</v>
      </c>
      <c r="G62" t="s">
        <v>49</v>
      </c>
      <c r="H62" t="s">
        <v>50</v>
      </c>
      <c r="I62" t="s">
        <v>33</v>
      </c>
      <c r="J62">
        <v>98.8</v>
      </c>
      <c r="K62">
        <v>177.8</v>
      </c>
      <c r="L62">
        <v>66.5</v>
      </c>
      <c r="M62">
        <v>55.5</v>
      </c>
      <c r="N62">
        <v>2410</v>
      </c>
      <c r="O62" t="s">
        <v>51</v>
      </c>
      <c r="P62" t="s">
        <v>35</v>
      </c>
      <c r="Q62">
        <v>122</v>
      </c>
      <c r="R62" t="s">
        <v>97</v>
      </c>
      <c r="S62" t="s">
        <v>88</v>
      </c>
      <c r="T62" t="s">
        <v>88</v>
      </c>
      <c r="U62">
        <v>8.6</v>
      </c>
      <c r="V62" t="s">
        <v>198</v>
      </c>
      <c r="W62" t="s">
        <v>136</v>
      </c>
      <c r="X62">
        <v>26</v>
      </c>
      <c r="Y62">
        <v>32</v>
      </c>
      <c r="Z62" t="s">
        <v>199</v>
      </c>
    </row>
    <row r="63" spans="1:26" x14ac:dyDescent="0.25">
      <c r="A63">
        <v>1</v>
      </c>
      <c r="B63" t="s">
        <v>197</v>
      </c>
      <c r="C63" t="s">
        <v>181</v>
      </c>
      <c r="D63" t="s">
        <v>28</v>
      </c>
      <c r="E63" t="s">
        <v>29</v>
      </c>
      <c r="F63" t="s">
        <v>30</v>
      </c>
      <c r="G63" t="s">
        <v>43</v>
      </c>
      <c r="H63" t="s">
        <v>50</v>
      </c>
      <c r="I63" t="s">
        <v>33</v>
      </c>
      <c r="J63">
        <v>98.8</v>
      </c>
      <c r="K63">
        <v>177.8</v>
      </c>
      <c r="L63">
        <v>66.5</v>
      </c>
      <c r="M63">
        <v>53.7</v>
      </c>
      <c r="N63">
        <v>2385</v>
      </c>
      <c r="O63" t="s">
        <v>51</v>
      </c>
      <c r="P63" t="s">
        <v>35</v>
      </c>
      <c r="Q63">
        <v>122</v>
      </c>
      <c r="R63" t="s">
        <v>97</v>
      </c>
      <c r="S63" t="s">
        <v>88</v>
      </c>
      <c r="T63" t="s">
        <v>88</v>
      </c>
      <c r="U63">
        <v>8.6</v>
      </c>
      <c r="V63" t="s">
        <v>198</v>
      </c>
      <c r="W63" t="s">
        <v>136</v>
      </c>
      <c r="X63">
        <v>26</v>
      </c>
      <c r="Y63">
        <v>32</v>
      </c>
      <c r="Z63" t="s">
        <v>200</v>
      </c>
    </row>
    <row r="64" spans="1:26" x14ac:dyDescent="0.25">
      <c r="A64">
        <v>0</v>
      </c>
      <c r="B64" t="s">
        <v>59</v>
      </c>
      <c r="C64" t="s">
        <v>181</v>
      </c>
      <c r="D64" t="s">
        <v>28</v>
      </c>
      <c r="E64" t="s">
        <v>29</v>
      </c>
      <c r="F64" t="s">
        <v>35</v>
      </c>
      <c r="G64" t="s">
        <v>49</v>
      </c>
      <c r="H64" t="s">
        <v>50</v>
      </c>
      <c r="I64" t="s">
        <v>33</v>
      </c>
      <c r="J64">
        <v>98.8</v>
      </c>
      <c r="K64">
        <v>177.8</v>
      </c>
      <c r="L64">
        <v>66.5</v>
      </c>
      <c r="M64">
        <v>55.5</v>
      </c>
      <c r="N64">
        <v>2410</v>
      </c>
      <c r="O64" t="s">
        <v>51</v>
      </c>
      <c r="P64" t="s">
        <v>35</v>
      </c>
      <c r="Q64">
        <v>122</v>
      </c>
      <c r="R64" t="s">
        <v>97</v>
      </c>
      <c r="S64" t="s">
        <v>88</v>
      </c>
      <c r="T64" t="s">
        <v>88</v>
      </c>
      <c r="U64">
        <v>8.6</v>
      </c>
      <c r="V64" t="s">
        <v>198</v>
      </c>
      <c r="W64" t="s">
        <v>136</v>
      </c>
      <c r="X64">
        <v>26</v>
      </c>
      <c r="Y64">
        <v>32</v>
      </c>
      <c r="Z64" t="s">
        <v>201</v>
      </c>
    </row>
    <row r="65" spans="1:26" x14ac:dyDescent="0.25">
      <c r="A65">
        <v>0</v>
      </c>
      <c r="B65" t="s">
        <v>26</v>
      </c>
      <c r="C65" t="s">
        <v>181</v>
      </c>
      <c r="D65" t="s">
        <v>202</v>
      </c>
      <c r="E65" t="s">
        <v>29</v>
      </c>
      <c r="F65" t="s">
        <v>26</v>
      </c>
      <c r="G65" t="s">
        <v>49</v>
      </c>
      <c r="H65" t="s">
        <v>50</v>
      </c>
      <c r="I65" t="s">
        <v>33</v>
      </c>
      <c r="J65">
        <v>98.8</v>
      </c>
      <c r="K65">
        <v>177.8</v>
      </c>
      <c r="L65">
        <v>66.5</v>
      </c>
      <c r="M65">
        <v>55.5</v>
      </c>
      <c r="N65">
        <v>2443</v>
      </c>
      <c r="O65" t="s">
        <v>51</v>
      </c>
      <c r="P65" t="s">
        <v>35</v>
      </c>
      <c r="Q65">
        <v>122</v>
      </c>
      <c r="R65" t="s">
        <v>203</v>
      </c>
      <c r="S65" t="s">
        <v>88</v>
      </c>
      <c r="T65" t="s">
        <v>88</v>
      </c>
      <c r="U65">
        <v>22.7</v>
      </c>
      <c r="V65" t="s">
        <v>204</v>
      </c>
      <c r="W65" t="s">
        <v>205</v>
      </c>
      <c r="X65">
        <v>36</v>
      </c>
      <c r="Y65">
        <v>42</v>
      </c>
      <c r="Z65" t="s">
        <v>206</v>
      </c>
    </row>
    <row r="66" spans="1:26" x14ac:dyDescent="0.25">
      <c r="A66">
        <v>0</v>
      </c>
      <c r="B66" t="s">
        <v>59</v>
      </c>
      <c r="C66" t="s">
        <v>181</v>
      </c>
      <c r="D66" t="s">
        <v>28</v>
      </c>
      <c r="E66" t="s">
        <v>29</v>
      </c>
      <c r="F66" t="s">
        <v>35</v>
      </c>
      <c r="G66" t="s">
        <v>43</v>
      </c>
      <c r="H66" t="s">
        <v>50</v>
      </c>
      <c r="I66" t="s">
        <v>33</v>
      </c>
      <c r="J66">
        <v>98.8</v>
      </c>
      <c r="K66">
        <v>177.8</v>
      </c>
      <c r="L66">
        <v>66.5</v>
      </c>
      <c r="M66">
        <v>55.5</v>
      </c>
      <c r="N66">
        <v>2425</v>
      </c>
      <c r="O66" t="s">
        <v>51</v>
      </c>
      <c r="P66" t="s">
        <v>35</v>
      </c>
      <c r="Q66">
        <v>122</v>
      </c>
      <c r="R66" t="s">
        <v>97</v>
      </c>
      <c r="S66" t="s">
        <v>88</v>
      </c>
      <c r="T66" t="s">
        <v>88</v>
      </c>
      <c r="U66">
        <v>8.6</v>
      </c>
      <c r="V66" t="s">
        <v>198</v>
      </c>
      <c r="W66" t="s">
        <v>136</v>
      </c>
      <c r="X66">
        <v>26</v>
      </c>
      <c r="Y66">
        <v>32</v>
      </c>
      <c r="Z66" t="s">
        <v>207</v>
      </c>
    </row>
    <row r="67" spans="1:26" x14ac:dyDescent="0.25">
      <c r="A67">
        <v>0</v>
      </c>
      <c r="B67" t="s">
        <v>109</v>
      </c>
      <c r="C67" t="s">
        <v>181</v>
      </c>
      <c r="D67" t="s">
        <v>28</v>
      </c>
      <c r="E67" t="s">
        <v>29</v>
      </c>
      <c r="F67" t="s">
        <v>35</v>
      </c>
      <c r="G67" t="s">
        <v>49</v>
      </c>
      <c r="H67" t="s">
        <v>32</v>
      </c>
      <c r="I67" t="s">
        <v>33</v>
      </c>
      <c r="J67">
        <v>104.9</v>
      </c>
      <c r="K67">
        <v>175</v>
      </c>
      <c r="L67">
        <v>66.099999999999994</v>
      </c>
      <c r="M67">
        <v>54.4</v>
      </c>
      <c r="N67">
        <v>2670</v>
      </c>
      <c r="O67" t="s">
        <v>51</v>
      </c>
      <c r="P67" t="s">
        <v>35</v>
      </c>
      <c r="Q67">
        <v>140</v>
      </c>
      <c r="R67" t="s">
        <v>36</v>
      </c>
      <c r="S67" t="s">
        <v>208</v>
      </c>
      <c r="T67" t="s">
        <v>209</v>
      </c>
      <c r="U67">
        <v>8</v>
      </c>
      <c r="V67" t="s">
        <v>210</v>
      </c>
      <c r="W67" t="s">
        <v>40</v>
      </c>
      <c r="X67">
        <v>19</v>
      </c>
      <c r="Y67">
        <v>27</v>
      </c>
      <c r="Z67" t="s">
        <v>211</v>
      </c>
    </row>
    <row r="68" spans="1:26" x14ac:dyDescent="0.25">
      <c r="A68">
        <v>0</v>
      </c>
      <c r="B68" t="s">
        <v>26</v>
      </c>
      <c r="C68" t="s">
        <v>181</v>
      </c>
      <c r="D68" t="s">
        <v>202</v>
      </c>
      <c r="E68" t="s">
        <v>29</v>
      </c>
      <c r="F68" t="s">
        <v>35</v>
      </c>
      <c r="G68" t="s">
        <v>49</v>
      </c>
      <c r="H68" t="s">
        <v>32</v>
      </c>
      <c r="I68" t="s">
        <v>33</v>
      </c>
      <c r="J68">
        <v>104.9</v>
      </c>
      <c r="K68">
        <v>175</v>
      </c>
      <c r="L68">
        <v>66.099999999999994</v>
      </c>
      <c r="M68">
        <v>54.4</v>
      </c>
      <c r="N68">
        <v>2700</v>
      </c>
      <c r="O68" t="s">
        <v>51</v>
      </c>
      <c r="P68" t="s">
        <v>35</v>
      </c>
      <c r="Q68">
        <v>134</v>
      </c>
      <c r="R68" t="s">
        <v>203</v>
      </c>
      <c r="S68" t="s">
        <v>165</v>
      </c>
      <c r="T68" t="s">
        <v>212</v>
      </c>
      <c r="U68">
        <v>22</v>
      </c>
      <c r="V68" t="s">
        <v>213</v>
      </c>
      <c r="W68" t="s">
        <v>214</v>
      </c>
      <c r="X68">
        <v>31</v>
      </c>
      <c r="Y68">
        <v>39</v>
      </c>
      <c r="Z68" t="s">
        <v>215</v>
      </c>
    </row>
    <row r="69" spans="1:26" x14ac:dyDescent="0.25">
      <c r="A69">
        <v>-1</v>
      </c>
      <c r="B69" t="s">
        <v>216</v>
      </c>
      <c r="C69" t="s">
        <v>217</v>
      </c>
      <c r="D69" t="s">
        <v>202</v>
      </c>
      <c r="E69" t="s">
        <v>67</v>
      </c>
      <c r="F69" t="s">
        <v>35</v>
      </c>
      <c r="G69" t="s">
        <v>49</v>
      </c>
      <c r="H69" t="s">
        <v>32</v>
      </c>
      <c r="I69" t="s">
        <v>33</v>
      </c>
      <c r="J69">
        <v>110</v>
      </c>
      <c r="K69">
        <v>190.9</v>
      </c>
      <c r="L69">
        <v>70.3</v>
      </c>
      <c r="M69">
        <v>56.5</v>
      </c>
      <c r="N69">
        <v>3515</v>
      </c>
      <c r="O69" t="s">
        <v>51</v>
      </c>
      <c r="P69" t="s">
        <v>58</v>
      </c>
      <c r="Q69">
        <v>183</v>
      </c>
      <c r="R69" t="s">
        <v>203</v>
      </c>
      <c r="S69" t="s">
        <v>151</v>
      </c>
      <c r="T69" t="s">
        <v>212</v>
      </c>
      <c r="U69">
        <v>21.5</v>
      </c>
      <c r="V69" t="s">
        <v>218</v>
      </c>
      <c r="W69" t="s">
        <v>219</v>
      </c>
      <c r="X69">
        <v>22</v>
      </c>
      <c r="Y69">
        <v>25</v>
      </c>
      <c r="Z69" t="s">
        <v>220</v>
      </c>
    </row>
    <row r="70" spans="1:26" x14ac:dyDescent="0.25">
      <c r="A70">
        <v>-1</v>
      </c>
      <c r="B70" t="s">
        <v>216</v>
      </c>
      <c r="C70" t="s">
        <v>217</v>
      </c>
      <c r="D70" t="s">
        <v>202</v>
      </c>
      <c r="E70" t="s">
        <v>67</v>
      </c>
      <c r="F70" t="s">
        <v>35</v>
      </c>
      <c r="G70" t="s">
        <v>65</v>
      </c>
      <c r="H70" t="s">
        <v>32</v>
      </c>
      <c r="I70" t="s">
        <v>33</v>
      </c>
      <c r="J70">
        <v>110</v>
      </c>
      <c r="K70">
        <v>190.9</v>
      </c>
      <c r="L70">
        <v>70.3</v>
      </c>
      <c r="M70">
        <v>58.7</v>
      </c>
      <c r="N70">
        <v>3750</v>
      </c>
      <c r="O70" t="s">
        <v>51</v>
      </c>
      <c r="P70" t="s">
        <v>58</v>
      </c>
      <c r="Q70">
        <v>183</v>
      </c>
      <c r="R70" t="s">
        <v>203</v>
      </c>
      <c r="S70" t="s">
        <v>151</v>
      </c>
      <c r="T70" t="s">
        <v>212</v>
      </c>
      <c r="U70">
        <v>21.5</v>
      </c>
      <c r="V70" t="s">
        <v>218</v>
      </c>
      <c r="W70" t="s">
        <v>219</v>
      </c>
      <c r="X70">
        <v>22</v>
      </c>
      <c r="Y70">
        <v>25</v>
      </c>
      <c r="Z70" t="s">
        <v>221</v>
      </c>
    </row>
    <row r="71" spans="1:26" x14ac:dyDescent="0.25">
      <c r="A71">
        <v>0</v>
      </c>
      <c r="B71" t="s">
        <v>216</v>
      </c>
      <c r="C71" t="s">
        <v>217</v>
      </c>
      <c r="D71" t="s">
        <v>202</v>
      </c>
      <c r="E71" t="s">
        <v>67</v>
      </c>
      <c r="F71" t="s">
        <v>30</v>
      </c>
      <c r="G71" t="s">
        <v>222</v>
      </c>
      <c r="H71" t="s">
        <v>32</v>
      </c>
      <c r="I71" t="s">
        <v>33</v>
      </c>
      <c r="J71">
        <v>106.7</v>
      </c>
      <c r="K71">
        <v>187.5</v>
      </c>
      <c r="L71">
        <v>70.3</v>
      </c>
      <c r="M71">
        <v>54.9</v>
      </c>
      <c r="N71">
        <v>3495</v>
      </c>
      <c r="O71" t="s">
        <v>51</v>
      </c>
      <c r="P71" t="s">
        <v>58</v>
      </c>
      <c r="Q71">
        <v>183</v>
      </c>
      <c r="R71" t="s">
        <v>203</v>
      </c>
      <c r="S71" t="s">
        <v>151</v>
      </c>
      <c r="T71" t="s">
        <v>212</v>
      </c>
      <c r="U71">
        <v>21.5</v>
      </c>
      <c r="V71" t="s">
        <v>218</v>
      </c>
      <c r="W71" t="s">
        <v>219</v>
      </c>
      <c r="X71">
        <v>22</v>
      </c>
      <c r="Y71">
        <v>25</v>
      </c>
      <c r="Z71" t="s">
        <v>223</v>
      </c>
    </row>
    <row r="72" spans="1:26" x14ac:dyDescent="0.25">
      <c r="A72">
        <v>-1</v>
      </c>
      <c r="B72" t="s">
        <v>216</v>
      </c>
      <c r="C72" t="s">
        <v>217</v>
      </c>
      <c r="D72" t="s">
        <v>202</v>
      </c>
      <c r="E72" t="s">
        <v>67</v>
      </c>
      <c r="F72" t="s">
        <v>35</v>
      </c>
      <c r="G72" t="s">
        <v>49</v>
      </c>
      <c r="H72" t="s">
        <v>32</v>
      </c>
      <c r="I72" t="s">
        <v>33</v>
      </c>
      <c r="J72">
        <v>115.6</v>
      </c>
      <c r="K72">
        <v>202.6</v>
      </c>
      <c r="L72">
        <v>71.7</v>
      </c>
      <c r="M72">
        <v>56.3</v>
      </c>
      <c r="N72">
        <v>3770</v>
      </c>
      <c r="O72" t="s">
        <v>51</v>
      </c>
      <c r="P72" t="s">
        <v>58</v>
      </c>
      <c r="Q72">
        <v>183</v>
      </c>
      <c r="R72" t="s">
        <v>203</v>
      </c>
      <c r="S72" t="s">
        <v>151</v>
      </c>
      <c r="T72" t="s">
        <v>212</v>
      </c>
      <c r="U72">
        <v>21.5</v>
      </c>
      <c r="V72" t="s">
        <v>218</v>
      </c>
      <c r="W72" t="s">
        <v>219</v>
      </c>
      <c r="X72">
        <v>22</v>
      </c>
      <c r="Y72">
        <v>25</v>
      </c>
      <c r="Z72" t="s">
        <v>224</v>
      </c>
    </row>
    <row r="73" spans="1:26" x14ac:dyDescent="0.25">
      <c r="A73">
        <v>-1</v>
      </c>
      <c r="B73" t="s">
        <v>26</v>
      </c>
      <c r="C73" t="s">
        <v>217</v>
      </c>
      <c r="D73" t="s">
        <v>28</v>
      </c>
      <c r="E73" t="s">
        <v>29</v>
      </c>
      <c r="F73" t="s">
        <v>35</v>
      </c>
      <c r="G73" t="s">
        <v>49</v>
      </c>
      <c r="H73" t="s">
        <v>32</v>
      </c>
      <c r="I73" t="s">
        <v>33</v>
      </c>
      <c r="J73">
        <v>115.6</v>
      </c>
      <c r="K73">
        <v>202.6</v>
      </c>
      <c r="L73">
        <v>71.7</v>
      </c>
      <c r="M73">
        <v>56.5</v>
      </c>
      <c r="N73">
        <v>3740</v>
      </c>
      <c r="O73" t="s">
        <v>44</v>
      </c>
      <c r="P73" t="s">
        <v>225</v>
      </c>
      <c r="Q73">
        <v>234</v>
      </c>
      <c r="R73" t="s">
        <v>36</v>
      </c>
      <c r="S73" t="s">
        <v>123</v>
      </c>
      <c r="T73" t="s">
        <v>226</v>
      </c>
      <c r="U73">
        <v>8.3000000000000007</v>
      </c>
      <c r="V73" t="s">
        <v>227</v>
      </c>
      <c r="W73" t="s">
        <v>172</v>
      </c>
      <c r="X73">
        <v>16</v>
      </c>
      <c r="Y73">
        <v>18</v>
      </c>
      <c r="Z73" t="s">
        <v>228</v>
      </c>
    </row>
    <row r="74" spans="1:26" x14ac:dyDescent="0.25">
      <c r="A74">
        <v>3</v>
      </c>
      <c r="B74" t="s">
        <v>229</v>
      </c>
      <c r="C74" t="s">
        <v>217</v>
      </c>
      <c r="D74" t="s">
        <v>28</v>
      </c>
      <c r="E74" t="s">
        <v>29</v>
      </c>
      <c r="F74" t="s">
        <v>30</v>
      </c>
      <c r="G74" t="s">
        <v>31</v>
      </c>
      <c r="H74" t="s">
        <v>32</v>
      </c>
      <c r="I74" t="s">
        <v>33</v>
      </c>
      <c r="J74">
        <v>96.6</v>
      </c>
      <c r="K74">
        <v>180.3</v>
      </c>
      <c r="L74">
        <v>70.5</v>
      </c>
      <c r="M74">
        <v>50.8</v>
      </c>
      <c r="N74">
        <v>3685</v>
      </c>
      <c r="O74" t="s">
        <v>44</v>
      </c>
      <c r="P74" t="s">
        <v>225</v>
      </c>
      <c r="Q74">
        <v>234</v>
      </c>
      <c r="R74" t="s">
        <v>36</v>
      </c>
      <c r="S74" t="s">
        <v>123</v>
      </c>
      <c r="T74" t="s">
        <v>226</v>
      </c>
      <c r="U74">
        <v>8.3000000000000007</v>
      </c>
      <c r="V74" t="s">
        <v>227</v>
      </c>
      <c r="W74" t="s">
        <v>172</v>
      </c>
      <c r="X74">
        <v>16</v>
      </c>
      <c r="Y74">
        <v>18</v>
      </c>
      <c r="Z74" t="s">
        <v>230</v>
      </c>
    </row>
    <row r="75" spans="1:26" x14ac:dyDescent="0.25">
      <c r="A75">
        <v>0</v>
      </c>
      <c r="B75" t="s">
        <v>26</v>
      </c>
      <c r="C75" t="s">
        <v>217</v>
      </c>
      <c r="D75" t="s">
        <v>28</v>
      </c>
      <c r="E75" t="s">
        <v>29</v>
      </c>
      <c r="F75" t="s">
        <v>35</v>
      </c>
      <c r="G75" t="s">
        <v>49</v>
      </c>
      <c r="H75" t="s">
        <v>32</v>
      </c>
      <c r="I75" t="s">
        <v>33</v>
      </c>
      <c r="J75">
        <v>120.9</v>
      </c>
      <c r="K75">
        <v>208.1</v>
      </c>
      <c r="L75">
        <v>71.7</v>
      </c>
      <c r="M75">
        <v>56.7</v>
      </c>
      <c r="N75">
        <v>3900</v>
      </c>
      <c r="O75" t="s">
        <v>44</v>
      </c>
      <c r="P75" t="s">
        <v>225</v>
      </c>
      <c r="Q75">
        <v>308</v>
      </c>
      <c r="R75" t="s">
        <v>36</v>
      </c>
      <c r="S75" t="s">
        <v>231</v>
      </c>
      <c r="T75" t="s">
        <v>232</v>
      </c>
      <c r="U75">
        <v>8</v>
      </c>
      <c r="V75" t="s">
        <v>233</v>
      </c>
      <c r="W75" t="s">
        <v>234</v>
      </c>
      <c r="X75">
        <v>14</v>
      </c>
      <c r="Y75">
        <v>16</v>
      </c>
      <c r="Z75" t="s">
        <v>235</v>
      </c>
    </row>
    <row r="76" spans="1:26" x14ac:dyDescent="0.25">
      <c r="A76">
        <v>1</v>
      </c>
      <c r="B76" t="s">
        <v>26</v>
      </c>
      <c r="C76" t="s">
        <v>217</v>
      </c>
      <c r="D76" t="s">
        <v>28</v>
      </c>
      <c r="E76" t="s">
        <v>29</v>
      </c>
      <c r="F76" t="s">
        <v>30</v>
      </c>
      <c r="G76" t="s">
        <v>222</v>
      </c>
      <c r="H76" t="s">
        <v>32</v>
      </c>
      <c r="I76" t="s">
        <v>33</v>
      </c>
      <c r="J76">
        <v>112</v>
      </c>
      <c r="K76">
        <v>199.2</v>
      </c>
      <c r="L76">
        <v>72</v>
      </c>
      <c r="M76">
        <v>55.4</v>
      </c>
      <c r="N76">
        <v>3715</v>
      </c>
      <c r="O76" t="s">
        <v>44</v>
      </c>
      <c r="P76" t="s">
        <v>225</v>
      </c>
      <c r="Q76">
        <v>304</v>
      </c>
      <c r="R76" t="s">
        <v>36</v>
      </c>
      <c r="S76" t="s">
        <v>231</v>
      </c>
      <c r="T76" t="s">
        <v>232</v>
      </c>
      <c r="U76">
        <v>8</v>
      </c>
      <c r="V76" t="s">
        <v>233</v>
      </c>
      <c r="W76" t="s">
        <v>234</v>
      </c>
      <c r="X76">
        <v>14</v>
      </c>
      <c r="Y76">
        <v>16</v>
      </c>
      <c r="Z76" t="s">
        <v>236</v>
      </c>
    </row>
    <row r="77" spans="1:26" x14ac:dyDescent="0.25">
      <c r="A77">
        <v>1</v>
      </c>
      <c r="B77" t="s">
        <v>26</v>
      </c>
      <c r="C77" t="s">
        <v>237</v>
      </c>
      <c r="D77" t="s">
        <v>28</v>
      </c>
      <c r="E77" t="s">
        <v>67</v>
      </c>
      <c r="F77" t="s">
        <v>30</v>
      </c>
      <c r="G77" t="s">
        <v>43</v>
      </c>
      <c r="H77" t="s">
        <v>32</v>
      </c>
      <c r="I77" t="s">
        <v>33</v>
      </c>
      <c r="J77">
        <v>102.7</v>
      </c>
      <c r="K77">
        <v>178.4</v>
      </c>
      <c r="L77">
        <v>68</v>
      </c>
      <c r="M77">
        <v>54.8</v>
      </c>
      <c r="N77">
        <v>2910</v>
      </c>
      <c r="O77" t="s">
        <v>51</v>
      </c>
      <c r="P77" t="s">
        <v>35</v>
      </c>
      <c r="Q77">
        <v>140</v>
      </c>
      <c r="R77" t="s">
        <v>36</v>
      </c>
      <c r="S77" t="s">
        <v>238</v>
      </c>
      <c r="T77" t="s">
        <v>239</v>
      </c>
      <c r="U77">
        <v>8</v>
      </c>
      <c r="V77" t="s">
        <v>240</v>
      </c>
      <c r="W77" t="s">
        <v>40</v>
      </c>
      <c r="X77">
        <v>19</v>
      </c>
      <c r="Y77">
        <v>24</v>
      </c>
      <c r="Z77" t="s">
        <v>241</v>
      </c>
    </row>
    <row r="78" spans="1:26" x14ac:dyDescent="0.25">
      <c r="A78">
        <v>2</v>
      </c>
      <c r="B78" t="s">
        <v>242</v>
      </c>
      <c r="C78" t="s">
        <v>243</v>
      </c>
      <c r="D78" t="s">
        <v>28</v>
      </c>
      <c r="E78" t="s">
        <v>29</v>
      </c>
      <c r="F78" t="s">
        <v>30</v>
      </c>
      <c r="G78" t="s">
        <v>43</v>
      </c>
      <c r="H78" t="s">
        <v>50</v>
      </c>
      <c r="I78" t="s">
        <v>33</v>
      </c>
      <c r="J78">
        <v>93.7</v>
      </c>
      <c r="K78">
        <v>157.30000000000001</v>
      </c>
      <c r="L78">
        <v>64.400000000000006</v>
      </c>
      <c r="M78">
        <v>50.8</v>
      </c>
      <c r="N78">
        <v>1918</v>
      </c>
      <c r="O78" t="s">
        <v>51</v>
      </c>
      <c r="P78" t="s">
        <v>35</v>
      </c>
      <c r="Q78">
        <v>92</v>
      </c>
      <c r="R78" t="s">
        <v>97</v>
      </c>
      <c r="S78" t="s">
        <v>111</v>
      </c>
      <c r="T78" t="s">
        <v>112</v>
      </c>
      <c r="U78">
        <v>9.4</v>
      </c>
      <c r="V78" t="s">
        <v>113</v>
      </c>
      <c r="W78" t="s">
        <v>55</v>
      </c>
      <c r="X78">
        <v>37</v>
      </c>
      <c r="Y78">
        <v>41</v>
      </c>
      <c r="Z78" t="s">
        <v>244</v>
      </c>
    </row>
    <row r="79" spans="1:26" x14ac:dyDescent="0.25">
      <c r="A79">
        <v>2</v>
      </c>
      <c r="B79" t="s">
        <v>242</v>
      </c>
      <c r="C79" t="s">
        <v>243</v>
      </c>
      <c r="D79" t="s">
        <v>28</v>
      </c>
      <c r="E79" t="s">
        <v>29</v>
      </c>
      <c r="F79" t="s">
        <v>30</v>
      </c>
      <c r="G79" t="s">
        <v>43</v>
      </c>
      <c r="H79" t="s">
        <v>50</v>
      </c>
      <c r="I79" t="s">
        <v>33</v>
      </c>
      <c r="J79">
        <v>93.7</v>
      </c>
      <c r="K79">
        <v>157.30000000000001</v>
      </c>
      <c r="L79">
        <v>64.400000000000006</v>
      </c>
      <c r="M79">
        <v>50.8</v>
      </c>
      <c r="N79">
        <v>1944</v>
      </c>
      <c r="O79" t="s">
        <v>51</v>
      </c>
      <c r="P79" t="s">
        <v>35</v>
      </c>
      <c r="Q79">
        <v>92</v>
      </c>
      <c r="R79" t="s">
        <v>97</v>
      </c>
      <c r="S79" t="s">
        <v>111</v>
      </c>
      <c r="T79" t="s">
        <v>112</v>
      </c>
      <c r="U79">
        <v>9.4</v>
      </c>
      <c r="V79" t="s">
        <v>113</v>
      </c>
      <c r="W79" t="s">
        <v>55</v>
      </c>
      <c r="X79">
        <v>31</v>
      </c>
      <c r="Y79">
        <v>38</v>
      </c>
      <c r="Z79" t="s">
        <v>245</v>
      </c>
    </row>
    <row r="80" spans="1:26" x14ac:dyDescent="0.25">
      <c r="A80">
        <v>2</v>
      </c>
      <c r="B80" t="s">
        <v>242</v>
      </c>
      <c r="C80" t="s">
        <v>243</v>
      </c>
      <c r="D80" t="s">
        <v>28</v>
      </c>
      <c r="E80" t="s">
        <v>29</v>
      </c>
      <c r="F80" t="s">
        <v>30</v>
      </c>
      <c r="G80" t="s">
        <v>43</v>
      </c>
      <c r="H80" t="s">
        <v>50</v>
      </c>
      <c r="I80" t="s">
        <v>33</v>
      </c>
      <c r="J80">
        <v>93.7</v>
      </c>
      <c r="K80">
        <v>157.30000000000001</v>
      </c>
      <c r="L80">
        <v>64.400000000000006</v>
      </c>
      <c r="M80">
        <v>50.8</v>
      </c>
      <c r="N80">
        <v>2004</v>
      </c>
      <c r="O80" t="s">
        <v>51</v>
      </c>
      <c r="P80" t="s">
        <v>35</v>
      </c>
      <c r="Q80">
        <v>92</v>
      </c>
      <c r="R80" t="s">
        <v>97</v>
      </c>
      <c r="S80" t="s">
        <v>111</v>
      </c>
      <c r="T80" t="s">
        <v>112</v>
      </c>
      <c r="U80">
        <v>9.4</v>
      </c>
      <c r="V80" t="s">
        <v>113</v>
      </c>
      <c r="W80" t="s">
        <v>55</v>
      </c>
      <c r="X80">
        <v>31</v>
      </c>
      <c r="Y80">
        <v>38</v>
      </c>
      <c r="Z80" t="s">
        <v>246</v>
      </c>
    </row>
    <row r="81" spans="1:26" x14ac:dyDescent="0.25">
      <c r="A81">
        <v>1</v>
      </c>
      <c r="B81" t="s">
        <v>242</v>
      </c>
      <c r="C81" t="s">
        <v>243</v>
      </c>
      <c r="D81" t="s">
        <v>28</v>
      </c>
      <c r="E81" t="s">
        <v>67</v>
      </c>
      <c r="F81" t="s">
        <v>30</v>
      </c>
      <c r="G81" t="s">
        <v>43</v>
      </c>
      <c r="H81" t="s">
        <v>50</v>
      </c>
      <c r="I81" t="s">
        <v>33</v>
      </c>
      <c r="J81">
        <v>93</v>
      </c>
      <c r="K81">
        <v>157.30000000000001</v>
      </c>
      <c r="L81">
        <v>63.8</v>
      </c>
      <c r="M81">
        <v>50.8</v>
      </c>
      <c r="N81">
        <v>2145</v>
      </c>
      <c r="O81" t="s">
        <v>51</v>
      </c>
      <c r="P81" t="s">
        <v>35</v>
      </c>
      <c r="Q81">
        <v>98</v>
      </c>
      <c r="R81" t="s">
        <v>247</v>
      </c>
      <c r="S81" t="s">
        <v>99</v>
      </c>
      <c r="T81" t="s">
        <v>88</v>
      </c>
      <c r="U81">
        <v>7.6</v>
      </c>
      <c r="V81" t="s">
        <v>54</v>
      </c>
      <c r="W81" t="s">
        <v>55</v>
      </c>
      <c r="X81">
        <v>24</v>
      </c>
      <c r="Y81">
        <v>30</v>
      </c>
      <c r="Z81" t="s">
        <v>248</v>
      </c>
    </row>
    <row r="82" spans="1:26" x14ac:dyDescent="0.25">
      <c r="A82">
        <v>3</v>
      </c>
      <c r="B82" t="s">
        <v>249</v>
      </c>
      <c r="C82" t="s">
        <v>243</v>
      </c>
      <c r="D82" t="s">
        <v>28</v>
      </c>
      <c r="E82" t="s">
        <v>67</v>
      </c>
      <c r="F82" t="s">
        <v>30</v>
      </c>
      <c r="G82" t="s">
        <v>43</v>
      </c>
      <c r="H82" t="s">
        <v>50</v>
      </c>
      <c r="I82" t="s">
        <v>33</v>
      </c>
      <c r="J82">
        <v>96.3</v>
      </c>
      <c r="K82">
        <v>173</v>
      </c>
      <c r="L82">
        <v>65.400000000000006</v>
      </c>
      <c r="M82">
        <v>49.4</v>
      </c>
      <c r="N82">
        <v>2370</v>
      </c>
      <c r="O82" t="s">
        <v>51</v>
      </c>
      <c r="P82" t="s">
        <v>35</v>
      </c>
      <c r="Q82">
        <v>110</v>
      </c>
      <c r="R82" t="s">
        <v>247</v>
      </c>
      <c r="S82" t="s">
        <v>250</v>
      </c>
      <c r="T82" t="s">
        <v>123</v>
      </c>
      <c r="U82">
        <v>7.5</v>
      </c>
      <c r="V82" t="s">
        <v>251</v>
      </c>
      <c r="W82" t="s">
        <v>55</v>
      </c>
      <c r="X82">
        <v>23</v>
      </c>
      <c r="Y82">
        <v>30</v>
      </c>
      <c r="Z82" t="s">
        <v>252</v>
      </c>
    </row>
    <row r="83" spans="1:26" x14ac:dyDescent="0.25">
      <c r="A83">
        <v>3</v>
      </c>
      <c r="B83" t="s">
        <v>249</v>
      </c>
      <c r="C83" t="s">
        <v>243</v>
      </c>
      <c r="D83" t="s">
        <v>28</v>
      </c>
      <c r="E83" t="s">
        <v>29</v>
      </c>
      <c r="F83" t="s">
        <v>30</v>
      </c>
      <c r="G83" t="s">
        <v>43</v>
      </c>
      <c r="H83" t="s">
        <v>50</v>
      </c>
      <c r="I83" t="s">
        <v>33</v>
      </c>
      <c r="J83">
        <v>96.3</v>
      </c>
      <c r="K83">
        <v>173</v>
      </c>
      <c r="L83">
        <v>65.400000000000006</v>
      </c>
      <c r="M83">
        <v>49.4</v>
      </c>
      <c r="N83">
        <v>2328</v>
      </c>
      <c r="O83" t="s">
        <v>51</v>
      </c>
      <c r="P83" t="s">
        <v>35</v>
      </c>
      <c r="Q83">
        <v>122</v>
      </c>
      <c r="R83" t="s">
        <v>97</v>
      </c>
      <c r="S83" t="s">
        <v>232</v>
      </c>
      <c r="T83" t="s">
        <v>123</v>
      </c>
      <c r="U83">
        <v>8.5</v>
      </c>
      <c r="V83" t="s">
        <v>124</v>
      </c>
      <c r="W83" t="s">
        <v>40</v>
      </c>
      <c r="X83">
        <v>25</v>
      </c>
      <c r="Y83">
        <v>32</v>
      </c>
      <c r="Z83" t="s">
        <v>253</v>
      </c>
    </row>
    <row r="84" spans="1:26" x14ac:dyDescent="0.25">
      <c r="A84">
        <v>3</v>
      </c>
      <c r="B84" t="s">
        <v>26</v>
      </c>
      <c r="C84" t="s">
        <v>243</v>
      </c>
      <c r="D84" t="s">
        <v>28</v>
      </c>
      <c r="E84" t="s">
        <v>67</v>
      </c>
      <c r="F84" t="s">
        <v>30</v>
      </c>
      <c r="G84" t="s">
        <v>43</v>
      </c>
      <c r="H84" t="s">
        <v>50</v>
      </c>
      <c r="I84" t="s">
        <v>33</v>
      </c>
      <c r="J84">
        <v>95.9</v>
      </c>
      <c r="K84">
        <v>173.2</v>
      </c>
      <c r="L84">
        <v>66.3</v>
      </c>
      <c r="M84">
        <v>50.2</v>
      </c>
      <c r="N84">
        <v>2833</v>
      </c>
      <c r="O84" t="s">
        <v>51</v>
      </c>
      <c r="P84" t="s">
        <v>35</v>
      </c>
      <c r="Q84">
        <v>156</v>
      </c>
      <c r="R84" t="s">
        <v>247</v>
      </c>
      <c r="S84" t="s">
        <v>151</v>
      </c>
      <c r="T84" t="s">
        <v>254</v>
      </c>
      <c r="U84">
        <v>7</v>
      </c>
      <c r="V84" t="s">
        <v>126</v>
      </c>
      <c r="W84" t="s">
        <v>40</v>
      </c>
      <c r="X84">
        <v>19</v>
      </c>
      <c r="Y84">
        <v>24</v>
      </c>
      <c r="Z84" t="s">
        <v>255</v>
      </c>
    </row>
    <row r="85" spans="1:26" x14ac:dyDescent="0.25">
      <c r="A85">
        <v>3</v>
      </c>
      <c r="B85" t="s">
        <v>26</v>
      </c>
      <c r="C85" t="s">
        <v>243</v>
      </c>
      <c r="D85" t="s">
        <v>28</v>
      </c>
      <c r="E85" t="s">
        <v>67</v>
      </c>
      <c r="F85" t="s">
        <v>30</v>
      </c>
      <c r="G85" t="s">
        <v>43</v>
      </c>
      <c r="H85" t="s">
        <v>50</v>
      </c>
      <c r="I85" t="s">
        <v>33</v>
      </c>
      <c r="J85">
        <v>95.9</v>
      </c>
      <c r="K85">
        <v>173.2</v>
      </c>
      <c r="L85">
        <v>66.3</v>
      </c>
      <c r="M85">
        <v>50.2</v>
      </c>
      <c r="N85">
        <v>2921</v>
      </c>
      <c r="O85" t="s">
        <v>51</v>
      </c>
      <c r="P85" t="s">
        <v>35</v>
      </c>
      <c r="Q85">
        <v>156</v>
      </c>
      <c r="R85" t="s">
        <v>247</v>
      </c>
      <c r="S85" t="s">
        <v>256</v>
      </c>
      <c r="T85" t="s">
        <v>254</v>
      </c>
      <c r="U85">
        <v>7</v>
      </c>
      <c r="V85" t="s">
        <v>126</v>
      </c>
      <c r="W85" t="s">
        <v>40</v>
      </c>
      <c r="X85">
        <v>19</v>
      </c>
      <c r="Y85">
        <v>24</v>
      </c>
      <c r="Z85" t="s">
        <v>257</v>
      </c>
    </row>
    <row r="86" spans="1:26" x14ac:dyDescent="0.25">
      <c r="A86">
        <v>3</v>
      </c>
      <c r="B86" t="s">
        <v>26</v>
      </c>
      <c r="C86" t="s">
        <v>243</v>
      </c>
      <c r="D86" t="s">
        <v>28</v>
      </c>
      <c r="E86" t="s">
        <v>67</v>
      </c>
      <c r="F86" t="s">
        <v>30</v>
      </c>
      <c r="G86" t="s">
        <v>43</v>
      </c>
      <c r="H86" t="s">
        <v>50</v>
      </c>
      <c r="I86" t="s">
        <v>33</v>
      </c>
      <c r="J86">
        <v>95.9</v>
      </c>
      <c r="K86">
        <v>173.2</v>
      </c>
      <c r="L86">
        <v>66.3</v>
      </c>
      <c r="M86">
        <v>50.2</v>
      </c>
      <c r="N86">
        <v>2926</v>
      </c>
      <c r="O86" t="s">
        <v>51</v>
      </c>
      <c r="P86" t="s">
        <v>35</v>
      </c>
      <c r="Q86">
        <v>156</v>
      </c>
      <c r="R86" t="s">
        <v>247</v>
      </c>
      <c r="S86" t="s">
        <v>256</v>
      </c>
      <c r="T86" t="s">
        <v>254</v>
      </c>
      <c r="U86">
        <v>7</v>
      </c>
      <c r="V86" t="s">
        <v>126</v>
      </c>
      <c r="W86" t="s">
        <v>40</v>
      </c>
      <c r="X86">
        <v>19</v>
      </c>
      <c r="Y86">
        <v>24</v>
      </c>
      <c r="Z86" t="s">
        <v>258</v>
      </c>
    </row>
    <row r="87" spans="1:26" x14ac:dyDescent="0.25">
      <c r="A87">
        <v>1</v>
      </c>
      <c r="B87" t="s">
        <v>259</v>
      </c>
      <c r="C87" t="s">
        <v>243</v>
      </c>
      <c r="D87" t="s">
        <v>28</v>
      </c>
      <c r="E87" t="s">
        <v>29</v>
      </c>
      <c r="F87" t="s">
        <v>35</v>
      </c>
      <c r="G87" t="s">
        <v>49</v>
      </c>
      <c r="H87" t="s">
        <v>50</v>
      </c>
      <c r="I87" t="s">
        <v>33</v>
      </c>
      <c r="J87">
        <v>96.3</v>
      </c>
      <c r="K87">
        <v>172.4</v>
      </c>
      <c r="L87">
        <v>65.400000000000006</v>
      </c>
      <c r="M87">
        <v>51.6</v>
      </c>
      <c r="N87">
        <v>2365</v>
      </c>
      <c r="O87" t="s">
        <v>51</v>
      </c>
      <c r="P87" t="s">
        <v>35</v>
      </c>
      <c r="Q87">
        <v>122</v>
      </c>
      <c r="R87" t="s">
        <v>97</v>
      </c>
      <c r="S87" t="s">
        <v>232</v>
      </c>
      <c r="T87" t="s">
        <v>123</v>
      </c>
      <c r="U87">
        <v>8.5</v>
      </c>
      <c r="V87" t="s">
        <v>124</v>
      </c>
      <c r="W87" t="s">
        <v>40</v>
      </c>
      <c r="X87">
        <v>25</v>
      </c>
      <c r="Y87">
        <v>32</v>
      </c>
      <c r="Z87" t="s">
        <v>260</v>
      </c>
    </row>
    <row r="88" spans="1:26" x14ac:dyDescent="0.25">
      <c r="A88">
        <v>1</v>
      </c>
      <c r="B88" t="s">
        <v>259</v>
      </c>
      <c r="C88" t="s">
        <v>243</v>
      </c>
      <c r="D88" t="s">
        <v>28</v>
      </c>
      <c r="E88" t="s">
        <v>29</v>
      </c>
      <c r="F88" t="s">
        <v>35</v>
      </c>
      <c r="G88" t="s">
        <v>49</v>
      </c>
      <c r="H88" t="s">
        <v>50</v>
      </c>
      <c r="I88" t="s">
        <v>33</v>
      </c>
      <c r="J88">
        <v>96.3</v>
      </c>
      <c r="K88">
        <v>172.4</v>
      </c>
      <c r="L88">
        <v>65.400000000000006</v>
      </c>
      <c r="M88">
        <v>51.6</v>
      </c>
      <c r="N88">
        <v>2405</v>
      </c>
      <c r="O88" t="s">
        <v>51</v>
      </c>
      <c r="P88" t="s">
        <v>35</v>
      </c>
      <c r="Q88">
        <v>122</v>
      </c>
      <c r="R88" t="s">
        <v>97</v>
      </c>
      <c r="S88" t="s">
        <v>232</v>
      </c>
      <c r="T88" t="s">
        <v>123</v>
      </c>
      <c r="U88">
        <v>8.5</v>
      </c>
      <c r="V88" t="s">
        <v>124</v>
      </c>
      <c r="W88" t="s">
        <v>40</v>
      </c>
      <c r="X88">
        <v>25</v>
      </c>
      <c r="Y88">
        <v>32</v>
      </c>
      <c r="Z88" t="s">
        <v>261</v>
      </c>
    </row>
    <row r="89" spans="1:26" x14ac:dyDescent="0.25">
      <c r="A89">
        <v>1</v>
      </c>
      <c r="B89" t="s">
        <v>259</v>
      </c>
      <c r="C89" t="s">
        <v>243</v>
      </c>
      <c r="D89" t="s">
        <v>28</v>
      </c>
      <c r="E89" t="s">
        <v>67</v>
      </c>
      <c r="F89" t="s">
        <v>35</v>
      </c>
      <c r="G89" t="s">
        <v>49</v>
      </c>
      <c r="H89" t="s">
        <v>50</v>
      </c>
      <c r="I89" t="s">
        <v>33</v>
      </c>
      <c r="J89">
        <v>96.3</v>
      </c>
      <c r="K89">
        <v>172.4</v>
      </c>
      <c r="L89">
        <v>65.400000000000006</v>
      </c>
      <c r="M89">
        <v>51.6</v>
      </c>
      <c r="N89">
        <v>2403</v>
      </c>
      <c r="O89" t="s">
        <v>51</v>
      </c>
      <c r="P89" t="s">
        <v>35</v>
      </c>
      <c r="Q89">
        <v>110</v>
      </c>
      <c r="R89" t="s">
        <v>247</v>
      </c>
      <c r="S89" t="s">
        <v>250</v>
      </c>
      <c r="T89" t="s">
        <v>123</v>
      </c>
      <c r="U89">
        <v>7.5</v>
      </c>
      <c r="V89" t="s">
        <v>251</v>
      </c>
      <c r="W89" t="s">
        <v>55</v>
      </c>
      <c r="X89">
        <v>23</v>
      </c>
      <c r="Y89">
        <v>30</v>
      </c>
      <c r="Z89" t="s">
        <v>262</v>
      </c>
    </row>
    <row r="90" spans="1:26" x14ac:dyDescent="0.25">
      <c r="A90">
        <v>-1</v>
      </c>
      <c r="B90" t="s">
        <v>131</v>
      </c>
      <c r="C90" t="s">
        <v>243</v>
      </c>
      <c r="D90" t="s">
        <v>28</v>
      </c>
      <c r="E90" t="s">
        <v>29</v>
      </c>
      <c r="F90" t="s">
        <v>35</v>
      </c>
      <c r="G90" t="s">
        <v>49</v>
      </c>
      <c r="H90" t="s">
        <v>50</v>
      </c>
      <c r="I90" t="s">
        <v>33</v>
      </c>
      <c r="J90">
        <v>96.3</v>
      </c>
      <c r="K90">
        <v>172.4</v>
      </c>
      <c r="L90">
        <v>65.400000000000006</v>
      </c>
      <c r="M90">
        <v>51.6</v>
      </c>
      <c r="N90">
        <v>2403</v>
      </c>
      <c r="O90" t="s">
        <v>51</v>
      </c>
      <c r="P90" t="s">
        <v>35</v>
      </c>
      <c r="Q90">
        <v>110</v>
      </c>
      <c r="R90" t="s">
        <v>247</v>
      </c>
      <c r="S90" t="s">
        <v>250</v>
      </c>
      <c r="T90" t="s">
        <v>123</v>
      </c>
      <c r="U90">
        <v>7.5</v>
      </c>
      <c r="V90" t="s">
        <v>251</v>
      </c>
      <c r="W90" t="s">
        <v>55</v>
      </c>
      <c r="X90">
        <v>23</v>
      </c>
      <c r="Y90">
        <v>30</v>
      </c>
      <c r="Z90" t="s">
        <v>262</v>
      </c>
    </row>
    <row r="91" spans="1:26" x14ac:dyDescent="0.25">
      <c r="A91">
        <v>1</v>
      </c>
      <c r="B91" t="s">
        <v>263</v>
      </c>
      <c r="C91" t="s">
        <v>264</v>
      </c>
      <c r="D91" t="s">
        <v>28</v>
      </c>
      <c r="E91" t="s">
        <v>29</v>
      </c>
      <c r="F91" t="s">
        <v>30</v>
      </c>
      <c r="G91" t="s">
        <v>49</v>
      </c>
      <c r="H91" t="s">
        <v>50</v>
      </c>
      <c r="I91" t="s">
        <v>33</v>
      </c>
      <c r="J91">
        <v>94.5</v>
      </c>
      <c r="K91">
        <v>165.3</v>
      </c>
      <c r="L91">
        <v>63.8</v>
      </c>
      <c r="M91">
        <v>54.5</v>
      </c>
      <c r="N91">
        <v>1889</v>
      </c>
      <c r="O91" t="s">
        <v>51</v>
      </c>
      <c r="P91" t="s">
        <v>35</v>
      </c>
      <c r="Q91">
        <v>97</v>
      </c>
      <c r="R91" t="s">
        <v>97</v>
      </c>
      <c r="S91" t="s">
        <v>150</v>
      </c>
      <c r="T91" t="s">
        <v>265</v>
      </c>
      <c r="U91">
        <v>9.4</v>
      </c>
      <c r="V91" t="s">
        <v>266</v>
      </c>
      <c r="W91" t="s">
        <v>267</v>
      </c>
      <c r="X91">
        <v>31</v>
      </c>
      <c r="Y91">
        <v>37</v>
      </c>
      <c r="Z91" t="s">
        <v>268</v>
      </c>
    </row>
    <row r="92" spans="1:26" x14ac:dyDescent="0.25">
      <c r="A92">
        <v>1</v>
      </c>
      <c r="B92" t="s">
        <v>263</v>
      </c>
      <c r="C92" t="s">
        <v>264</v>
      </c>
      <c r="D92" t="s">
        <v>202</v>
      </c>
      <c r="E92" t="s">
        <v>29</v>
      </c>
      <c r="F92" t="s">
        <v>30</v>
      </c>
      <c r="G92" t="s">
        <v>49</v>
      </c>
      <c r="H92" t="s">
        <v>50</v>
      </c>
      <c r="I92" t="s">
        <v>33</v>
      </c>
      <c r="J92">
        <v>94.5</v>
      </c>
      <c r="K92">
        <v>165.3</v>
      </c>
      <c r="L92">
        <v>63.8</v>
      </c>
      <c r="M92">
        <v>54.5</v>
      </c>
      <c r="N92">
        <v>2017</v>
      </c>
      <c r="O92" t="s">
        <v>51</v>
      </c>
      <c r="P92" t="s">
        <v>35</v>
      </c>
      <c r="Q92">
        <v>103</v>
      </c>
      <c r="R92" t="s">
        <v>203</v>
      </c>
      <c r="S92" t="s">
        <v>269</v>
      </c>
      <c r="T92" t="s">
        <v>37</v>
      </c>
      <c r="U92">
        <v>21.9</v>
      </c>
      <c r="V92" t="s">
        <v>270</v>
      </c>
      <c r="W92" t="s">
        <v>136</v>
      </c>
      <c r="X92">
        <v>45</v>
      </c>
      <c r="Y92">
        <v>50</v>
      </c>
      <c r="Z92" t="s">
        <v>271</v>
      </c>
    </row>
    <row r="93" spans="1:26" x14ac:dyDescent="0.25">
      <c r="A93">
        <v>1</v>
      </c>
      <c r="B93" t="s">
        <v>263</v>
      </c>
      <c r="C93" t="s">
        <v>264</v>
      </c>
      <c r="D93" t="s">
        <v>28</v>
      </c>
      <c r="E93" t="s">
        <v>29</v>
      </c>
      <c r="F93" t="s">
        <v>30</v>
      </c>
      <c r="G93" t="s">
        <v>49</v>
      </c>
      <c r="H93" t="s">
        <v>50</v>
      </c>
      <c r="I93" t="s">
        <v>33</v>
      </c>
      <c r="J93">
        <v>94.5</v>
      </c>
      <c r="K93">
        <v>165.3</v>
      </c>
      <c r="L93">
        <v>63.8</v>
      </c>
      <c r="M93">
        <v>54.5</v>
      </c>
      <c r="N93">
        <v>1918</v>
      </c>
      <c r="O93" t="s">
        <v>51</v>
      </c>
      <c r="P93" t="s">
        <v>35</v>
      </c>
      <c r="Q93">
        <v>97</v>
      </c>
      <c r="R93" t="s">
        <v>97</v>
      </c>
      <c r="S93" t="s">
        <v>150</v>
      </c>
      <c r="T93" t="s">
        <v>265</v>
      </c>
      <c r="U93">
        <v>9.4</v>
      </c>
      <c r="V93" t="s">
        <v>266</v>
      </c>
      <c r="W93" t="s">
        <v>267</v>
      </c>
      <c r="X93">
        <v>31</v>
      </c>
      <c r="Y93">
        <v>37</v>
      </c>
      <c r="Z93" t="s">
        <v>272</v>
      </c>
    </row>
    <row r="94" spans="1:26" x14ac:dyDescent="0.25">
      <c r="A94">
        <v>1</v>
      </c>
      <c r="B94" t="s">
        <v>273</v>
      </c>
      <c r="C94" t="s">
        <v>264</v>
      </c>
      <c r="D94" t="s">
        <v>28</v>
      </c>
      <c r="E94" t="s">
        <v>29</v>
      </c>
      <c r="F94" t="s">
        <v>35</v>
      </c>
      <c r="G94" t="s">
        <v>49</v>
      </c>
      <c r="H94" t="s">
        <v>50</v>
      </c>
      <c r="I94" t="s">
        <v>33</v>
      </c>
      <c r="J94">
        <v>94.5</v>
      </c>
      <c r="K94">
        <v>165.3</v>
      </c>
      <c r="L94">
        <v>63.8</v>
      </c>
      <c r="M94">
        <v>54.5</v>
      </c>
      <c r="N94">
        <v>1938</v>
      </c>
      <c r="O94" t="s">
        <v>51</v>
      </c>
      <c r="P94" t="s">
        <v>35</v>
      </c>
      <c r="Q94">
        <v>97</v>
      </c>
      <c r="R94" t="s">
        <v>97</v>
      </c>
      <c r="S94" t="s">
        <v>150</v>
      </c>
      <c r="T94" t="s">
        <v>265</v>
      </c>
      <c r="U94">
        <v>9.4</v>
      </c>
      <c r="V94" t="s">
        <v>266</v>
      </c>
      <c r="W94" t="s">
        <v>267</v>
      </c>
      <c r="X94">
        <v>31</v>
      </c>
      <c r="Y94">
        <v>37</v>
      </c>
      <c r="Z94" t="s">
        <v>274</v>
      </c>
    </row>
    <row r="95" spans="1:26" x14ac:dyDescent="0.25">
      <c r="A95">
        <v>1</v>
      </c>
      <c r="B95" t="s">
        <v>275</v>
      </c>
      <c r="C95" t="s">
        <v>264</v>
      </c>
      <c r="D95" t="s">
        <v>28</v>
      </c>
      <c r="E95" t="s">
        <v>29</v>
      </c>
      <c r="F95" t="s">
        <v>35</v>
      </c>
      <c r="G95" t="s">
        <v>65</v>
      </c>
      <c r="H95" t="s">
        <v>50</v>
      </c>
      <c r="I95" t="s">
        <v>33</v>
      </c>
      <c r="J95">
        <v>94.5</v>
      </c>
      <c r="K95">
        <v>170.2</v>
      </c>
      <c r="L95">
        <v>63.8</v>
      </c>
      <c r="M95">
        <v>53.5</v>
      </c>
      <c r="N95">
        <v>2024</v>
      </c>
      <c r="O95" t="s">
        <v>51</v>
      </c>
      <c r="P95" t="s">
        <v>35</v>
      </c>
      <c r="Q95">
        <v>97</v>
      </c>
      <c r="R95" t="s">
        <v>97</v>
      </c>
      <c r="S95" t="s">
        <v>150</v>
      </c>
      <c r="T95" t="s">
        <v>265</v>
      </c>
      <c r="U95">
        <v>9.4</v>
      </c>
      <c r="V95" t="s">
        <v>266</v>
      </c>
      <c r="W95" t="s">
        <v>267</v>
      </c>
      <c r="X95">
        <v>31</v>
      </c>
      <c r="Y95">
        <v>37</v>
      </c>
      <c r="Z95" t="s">
        <v>276</v>
      </c>
    </row>
    <row r="96" spans="1:26" x14ac:dyDescent="0.25">
      <c r="A96">
        <v>1</v>
      </c>
      <c r="B96" t="s">
        <v>263</v>
      </c>
      <c r="C96" t="s">
        <v>264</v>
      </c>
      <c r="D96" t="s">
        <v>28</v>
      </c>
      <c r="E96" t="s">
        <v>29</v>
      </c>
      <c r="F96" t="s">
        <v>30</v>
      </c>
      <c r="G96" t="s">
        <v>49</v>
      </c>
      <c r="H96" t="s">
        <v>50</v>
      </c>
      <c r="I96" t="s">
        <v>33</v>
      </c>
      <c r="J96">
        <v>94.5</v>
      </c>
      <c r="K96">
        <v>165.3</v>
      </c>
      <c r="L96">
        <v>63.8</v>
      </c>
      <c r="M96">
        <v>54.5</v>
      </c>
      <c r="N96">
        <v>1951</v>
      </c>
      <c r="O96" t="s">
        <v>51</v>
      </c>
      <c r="P96" t="s">
        <v>35</v>
      </c>
      <c r="Q96">
        <v>97</v>
      </c>
      <c r="R96" t="s">
        <v>97</v>
      </c>
      <c r="S96" t="s">
        <v>150</v>
      </c>
      <c r="T96" t="s">
        <v>265</v>
      </c>
      <c r="U96">
        <v>9.4</v>
      </c>
      <c r="V96" t="s">
        <v>266</v>
      </c>
      <c r="W96" t="s">
        <v>267</v>
      </c>
      <c r="X96">
        <v>31</v>
      </c>
      <c r="Y96">
        <v>37</v>
      </c>
      <c r="Z96" t="s">
        <v>277</v>
      </c>
    </row>
    <row r="97" spans="1:26" x14ac:dyDescent="0.25">
      <c r="A97">
        <v>1</v>
      </c>
      <c r="B97" t="s">
        <v>263</v>
      </c>
      <c r="C97" t="s">
        <v>264</v>
      </c>
      <c r="D97" t="s">
        <v>28</v>
      </c>
      <c r="E97" t="s">
        <v>29</v>
      </c>
      <c r="F97" t="s">
        <v>30</v>
      </c>
      <c r="G97" t="s">
        <v>43</v>
      </c>
      <c r="H97" t="s">
        <v>50</v>
      </c>
      <c r="I97" t="s">
        <v>33</v>
      </c>
      <c r="J97">
        <v>94.5</v>
      </c>
      <c r="K97">
        <v>165.6</v>
      </c>
      <c r="L97">
        <v>63.8</v>
      </c>
      <c r="M97">
        <v>53.3</v>
      </c>
      <c r="N97">
        <v>2028</v>
      </c>
      <c r="O97" t="s">
        <v>51</v>
      </c>
      <c r="P97" t="s">
        <v>35</v>
      </c>
      <c r="Q97">
        <v>97</v>
      </c>
      <c r="R97" t="s">
        <v>97</v>
      </c>
      <c r="S97" t="s">
        <v>150</v>
      </c>
      <c r="T97" t="s">
        <v>265</v>
      </c>
      <c r="U97">
        <v>9.4</v>
      </c>
      <c r="V97" t="s">
        <v>266</v>
      </c>
      <c r="W97" t="s">
        <v>267</v>
      </c>
      <c r="X97">
        <v>31</v>
      </c>
      <c r="Y97">
        <v>37</v>
      </c>
      <c r="Z97" t="s">
        <v>278</v>
      </c>
    </row>
    <row r="98" spans="1:26" x14ac:dyDescent="0.25">
      <c r="A98">
        <v>1</v>
      </c>
      <c r="B98" t="s">
        <v>273</v>
      </c>
      <c r="C98" t="s">
        <v>264</v>
      </c>
      <c r="D98" t="s">
        <v>28</v>
      </c>
      <c r="E98" t="s">
        <v>29</v>
      </c>
      <c r="F98" t="s">
        <v>35</v>
      </c>
      <c r="G98" t="s">
        <v>49</v>
      </c>
      <c r="H98" t="s">
        <v>50</v>
      </c>
      <c r="I98" t="s">
        <v>33</v>
      </c>
      <c r="J98">
        <v>94.5</v>
      </c>
      <c r="K98">
        <v>165.3</v>
      </c>
      <c r="L98">
        <v>63.8</v>
      </c>
      <c r="M98">
        <v>54.5</v>
      </c>
      <c r="N98">
        <v>1971</v>
      </c>
      <c r="O98" t="s">
        <v>51</v>
      </c>
      <c r="P98" t="s">
        <v>35</v>
      </c>
      <c r="Q98">
        <v>97</v>
      </c>
      <c r="R98" t="s">
        <v>97</v>
      </c>
      <c r="S98" t="s">
        <v>150</v>
      </c>
      <c r="T98" t="s">
        <v>265</v>
      </c>
      <c r="U98">
        <v>9.4</v>
      </c>
      <c r="V98" t="s">
        <v>266</v>
      </c>
      <c r="W98" t="s">
        <v>267</v>
      </c>
      <c r="X98">
        <v>31</v>
      </c>
      <c r="Y98">
        <v>37</v>
      </c>
      <c r="Z98" t="s">
        <v>279</v>
      </c>
    </row>
    <row r="99" spans="1:26" x14ac:dyDescent="0.25">
      <c r="A99">
        <v>1</v>
      </c>
      <c r="B99" t="s">
        <v>275</v>
      </c>
      <c r="C99" t="s">
        <v>264</v>
      </c>
      <c r="D99" t="s">
        <v>28</v>
      </c>
      <c r="E99" t="s">
        <v>29</v>
      </c>
      <c r="F99" t="s">
        <v>35</v>
      </c>
      <c r="G99" t="s">
        <v>65</v>
      </c>
      <c r="H99" t="s">
        <v>50</v>
      </c>
      <c r="I99" t="s">
        <v>33</v>
      </c>
      <c r="J99">
        <v>94.5</v>
      </c>
      <c r="K99">
        <v>170.2</v>
      </c>
      <c r="L99">
        <v>63.8</v>
      </c>
      <c r="M99">
        <v>53.5</v>
      </c>
      <c r="N99">
        <v>2037</v>
      </c>
      <c r="O99" t="s">
        <v>51</v>
      </c>
      <c r="P99" t="s">
        <v>35</v>
      </c>
      <c r="Q99">
        <v>97</v>
      </c>
      <c r="R99" t="s">
        <v>97</v>
      </c>
      <c r="S99" t="s">
        <v>150</v>
      </c>
      <c r="T99" t="s">
        <v>265</v>
      </c>
      <c r="U99">
        <v>9.4</v>
      </c>
      <c r="V99" t="s">
        <v>266</v>
      </c>
      <c r="W99" t="s">
        <v>267</v>
      </c>
      <c r="X99">
        <v>31</v>
      </c>
      <c r="Y99">
        <v>37</v>
      </c>
      <c r="Z99" t="s">
        <v>280</v>
      </c>
    </row>
    <row r="100" spans="1:26" x14ac:dyDescent="0.25">
      <c r="A100">
        <v>2</v>
      </c>
      <c r="B100" t="s">
        <v>281</v>
      </c>
      <c r="C100" t="s">
        <v>264</v>
      </c>
      <c r="D100" t="s">
        <v>28</v>
      </c>
      <c r="E100" t="s">
        <v>29</v>
      </c>
      <c r="F100" t="s">
        <v>30</v>
      </c>
      <c r="G100" t="s">
        <v>222</v>
      </c>
      <c r="H100" t="s">
        <v>50</v>
      </c>
      <c r="I100" t="s">
        <v>33</v>
      </c>
      <c r="J100">
        <v>95.1</v>
      </c>
      <c r="K100">
        <v>162.4</v>
      </c>
      <c r="L100">
        <v>63.8</v>
      </c>
      <c r="M100">
        <v>53.3</v>
      </c>
      <c r="N100">
        <v>2008</v>
      </c>
      <c r="O100" t="s">
        <v>51</v>
      </c>
      <c r="P100" t="s">
        <v>35</v>
      </c>
      <c r="Q100">
        <v>97</v>
      </c>
      <c r="R100" t="s">
        <v>97</v>
      </c>
      <c r="S100" t="s">
        <v>150</v>
      </c>
      <c r="T100" t="s">
        <v>265</v>
      </c>
      <c r="U100">
        <v>9.4</v>
      </c>
      <c r="V100" t="s">
        <v>266</v>
      </c>
      <c r="W100" t="s">
        <v>267</v>
      </c>
      <c r="X100">
        <v>31</v>
      </c>
      <c r="Y100">
        <v>37</v>
      </c>
      <c r="Z100" t="s">
        <v>282</v>
      </c>
    </row>
    <row r="101" spans="1:26" x14ac:dyDescent="0.25">
      <c r="A101">
        <v>0</v>
      </c>
      <c r="B101" t="s">
        <v>149</v>
      </c>
      <c r="C101" t="s">
        <v>264</v>
      </c>
      <c r="D101" t="s">
        <v>28</v>
      </c>
      <c r="E101" t="s">
        <v>29</v>
      </c>
      <c r="F101" t="s">
        <v>35</v>
      </c>
      <c r="G101" t="s">
        <v>43</v>
      </c>
      <c r="H101" t="s">
        <v>50</v>
      </c>
      <c r="I101" t="s">
        <v>33</v>
      </c>
      <c r="J101">
        <v>97.2</v>
      </c>
      <c r="K101">
        <v>173.4</v>
      </c>
      <c r="L101">
        <v>65.2</v>
      </c>
      <c r="M101">
        <v>54.7</v>
      </c>
      <c r="N101">
        <v>2324</v>
      </c>
      <c r="O101" t="s">
        <v>51</v>
      </c>
      <c r="P101" t="s">
        <v>35</v>
      </c>
      <c r="Q101">
        <v>120</v>
      </c>
      <c r="R101" t="s">
        <v>97</v>
      </c>
      <c r="S101" t="s">
        <v>283</v>
      </c>
      <c r="T101" t="s">
        <v>37</v>
      </c>
      <c r="U101">
        <v>8.5</v>
      </c>
      <c r="V101" t="s">
        <v>284</v>
      </c>
      <c r="W101" t="s">
        <v>267</v>
      </c>
      <c r="X101">
        <v>27</v>
      </c>
      <c r="Y101">
        <v>34</v>
      </c>
      <c r="Z101" t="s">
        <v>285</v>
      </c>
    </row>
    <row r="102" spans="1:26" x14ac:dyDescent="0.25">
      <c r="A102">
        <v>0</v>
      </c>
      <c r="B102" t="s">
        <v>149</v>
      </c>
      <c r="C102" t="s">
        <v>264</v>
      </c>
      <c r="D102" t="s">
        <v>28</v>
      </c>
      <c r="E102" t="s">
        <v>29</v>
      </c>
      <c r="F102" t="s">
        <v>35</v>
      </c>
      <c r="G102" t="s">
        <v>49</v>
      </c>
      <c r="H102" t="s">
        <v>50</v>
      </c>
      <c r="I102" t="s">
        <v>33</v>
      </c>
      <c r="J102">
        <v>97.2</v>
      </c>
      <c r="K102">
        <v>173.4</v>
      </c>
      <c r="L102">
        <v>65.2</v>
      </c>
      <c r="M102">
        <v>54.7</v>
      </c>
      <c r="N102">
        <v>2302</v>
      </c>
      <c r="O102" t="s">
        <v>51</v>
      </c>
      <c r="P102" t="s">
        <v>35</v>
      </c>
      <c r="Q102">
        <v>120</v>
      </c>
      <c r="R102" t="s">
        <v>97</v>
      </c>
      <c r="S102" t="s">
        <v>283</v>
      </c>
      <c r="T102" t="s">
        <v>37</v>
      </c>
      <c r="U102">
        <v>8.5</v>
      </c>
      <c r="V102" t="s">
        <v>284</v>
      </c>
      <c r="W102" t="s">
        <v>267</v>
      </c>
      <c r="X102">
        <v>27</v>
      </c>
      <c r="Y102">
        <v>34</v>
      </c>
      <c r="Z102" t="s">
        <v>286</v>
      </c>
    </row>
    <row r="103" spans="1:26" x14ac:dyDescent="0.25">
      <c r="A103">
        <v>0</v>
      </c>
      <c r="B103" t="s">
        <v>263</v>
      </c>
      <c r="C103" t="s">
        <v>264</v>
      </c>
      <c r="D103" t="s">
        <v>28</v>
      </c>
      <c r="E103" t="s">
        <v>29</v>
      </c>
      <c r="F103" t="s">
        <v>35</v>
      </c>
      <c r="G103" t="s">
        <v>49</v>
      </c>
      <c r="H103" t="s">
        <v>50</v>
      </c>
      <c r="I103" t="s">
        <v>33</v>
      </c>
      <c r="J103">
        <v>100.4</v>
      </c>
      <c r="K103">
        <v>181.7</v>
      </c>
      <c r="L103">
        <v>66.5</v>
      </c>
      <c r="M103">
        <v>55.1</v>
      </c>
      <c r="N103">
        <v>3095</v>
      </c>
      <c r="O103" t="s">
        <v>44</v>
      </c>
      <c r="P103" t="s">
        <v>45</v>
      </c>
      <c r="Q103">
        <v>181</v>
      </c>
      <c r="R103" t="s">
        <v>36</v>
      </c>
      <c r="S103" t="s">
        <v>165</v>
      </c>
      <c r="T103" t="s">
        <v>287</v>
      </c>
      <c r="U103">
        <v>9</v>
      </c>
      <c r="V103" t="s">
        <v>288</v>
      </c>
      <c r="W103" t="s">
        <v>267</v>
      </c>
      <c r="X103">
        <v>17</v>
      </c>
      <c r="Y103">
        <v>22</v>
      </c>
      <c r="Z103" t="s">
        <v>289</v>
      </c>
    </row>
    <row r="104" spans="1:26" x14ac:dyDescent="0.25">
      <c r="A104">
        <v>0</v>
      </c>
      <c r="B104" t="s">
        <v>290</v>
      </c>
      <c r="C104" t="s">
        <v>264</v>
      </c>
      <c r="D104" t="s">
        <v>28</v>
      </c>
      <c r="E104" t="s">
        <v>29</v>
      </c>
      <c r="F104" t="s">
        <v>35</v>
      </c>
      <c r="G104" t="s">
        <v>65</v>
      </c>
      <c r="H104" t="s">
        <v>50</v>
      </c>
      <c r="I104" t="s">
        <v>33</v>
      </c>
      <c r="J104">
        <v>100.4</v>
      </c>
      <c r="K104">
        <v>184.6</v>
      </c>
      <c r="L104">
        <v>66.5</v>
      </c>
      <c r="M104">
        <v>56.1</v>
      </c>
      <c r="N104">
        <v>3296</v>
      </c>
      <c r="O104" t="s">
        <v>44</v>
      </c>
      <c r="P104" t="s">
        <v>45</v>
      </c>
      <c r="Q104">
        <v>181</v>
      </c>
      <c r="R104" t="s">
        <v>36</v>
      </c>
      <c r="S104" t="s">
        <v>165</v>
      </c>
      <c r="T104" t="s">
        <v>287</v>
      </c>
      <c r="U104">
        <v>9</v>
      </c>
      <c r="V104" t="s">
        <v>288</v>
      </c>
      <c r="W104" t="s">
        <v>267</v>
      </c>
      <c r="X104">
        <v>17</v>
      </c>
      <c r="Y104">
        <v>22</v>
      </c>
      <c r="Z104" t="s">
        <v>291</v>
      </c>
    </row>
    <row r="105" spans="1:26" x14ac:dyDescent="0.25">
      <c r="A105">
        <v>0</v>
      </c>
      <c r="B105" t="s">
        <v>290</v>
      </c>
      <c r="C105" t="s">
        <v>264</v>
      </c>
      <c r="D105" t="s">
        <v>28</v>
      </c>
      <c r="E105" t="s">
        <v>29</v>
      </c>
      <c r="F105" t="s">
        <v>35</v>
      </c>
      <c r="G105" t="s">
        <v>49</v>
      </c>
      <c r="H105" t="s">
        <v>50</v>
      </c>
      <c r="I105" t="s">
        <v>33</v>
      </c>
      <c r="J105">
        <v>100.4</v>
      </c>
      <c r="K105">
        <v>184.6</v>
      </c>
      <c r="L105">
        <v>66.5</v>
      </c>
      <c r="M105">
        <v>55.1</v>
      </c>
      <c r="N105">
        <v>3060</v>
      </c>
      <c r="O105" t="s">
        <v>44</v>
      </c>
      <c r="P105" t="s">
        <v>45</v>
      </c>
      <c r="Q105">
        <v>181</v>
      </c>
      <c r="R105" t="s">
        <v>36</v>
      </c>
      <c r="S105" t="s">
        <v>165</v>
      </c>
      <c r="T105" t="s">
        <v>287</v>
      </c>
      <c r="U105">
        <v>9</v>
      </c>
      <c r="V105" t="s">
        <v>288</v>
      </c>
      <c r="W105" t="s">
        <v>267</v>
      </c>
      <c r="X105">
        <v>19</v>
      </c>
      <c r="Y105">
        <v>25</v>
      </c>
      <c r="Z105" t="s">
        <v>289</v>
      </c>
    </row>
    <row r="106" spans="1:26" x14ac:dyDescent="0.25">
      <c r="A106">
        <v>3</v>
      </c>
      <c r="B106" t="s">
        <v>292</v>
      </c>
      <c r="C106" t="s">
        <v>264</v>
      </c>
      <c r="D106" t="s">
        <v>28</v>
      </c>
      <c r="E106" t="s">
        <v>29</v>
      </c>
      <c r="F106" t="s">
        <v>30</v>
      </c>
      <c r="G106" t="s">
        <v>43</v>
      </c>
      <c r="H106" t="s">
        <v>32</v>
      </c>
      <c r="I106" t="s">
        <v>33</v>
      </c>
      <c r="J106">
        <v>91.3</v>
      </c>
      <c r="K106">
        <v>170.7</v>
      </c>
      <c r="L106">
        <v>67.900000000000006</v>
      </c>
      <c r="M106">
        <v>49.7</v>
      </c>
      <c r="N106">
        <v>3071</v>
      </c>
      <c r="O106" t="s">
        <v>44</v>
      </c>
      <c r="P106" t="s">
        <v>45</v>
      </c>
      <c r="Q106">
        <v>181</v>
      </c>
      <c r="R106" t="s">
        <v>36</v>
      </c>
      <c r="S106" t="s">
        <v>165</v>
      </c>
      <c r="T106" t="s">
        <v>287</v>
      </c>
      <c r="U106">
        <v>9</v>
      </c>
      <c r="V106" t="s">
        <v>71</v>
      </c>
      <c r="W106" t="s">
        <v>267</v>
      </c>
      <c r="X106">
        <v>19</v>
      </c>
      <c r="Y106">
        <v>25</v>
      </c>
      <c r="Z106" t="s">
        <v>293</v>
      </c>
    </row>
    <row r="107" spans="1:26" x14ac:dyDescent="0.25">
      <c r="A107">
        <v>3</v>
      </c>
      <c r="B107" t="s">
        <v>292</v>
      </c>
      <c r="C107" t="s">
        <v>264</v>
      </c>
      <c r="D107" t="s">
        <v>28</v>
      </c>
      <c r="E107" t="s">
        <v>67</v>
      </c>
      <c r="F107" t="s">
        <v>30</v>
      </c>
      <c r="G107" t="s">
        <v>43</v>
      </c>
      <c r="H107" t="s">
        <v>32</v>
      </c>
      <c r="I107" t="s">
        <v>33</v>
      </c>
      <c r="J107">
        <v>91.3</v>
      </c>
      <c r="K107">
        <v>170.7</v>
      </c>
      <c r="L107">
        <v>67.900000000000006</v>
      </c>
      <c r="M107">
        <v>49.7</v>
      </c>
      <c r="N107">
        <v>3139</v>
      </c>
      <c r="O107" t="s">
        <v>44</v>
      </c>
      <c r="P107" t="s">
        <v>45</v>
      </c>
      <c r="Q107">
        <v>181</v>
      </c>
      <c r="R107" t="s">
        <v>36</v>
      </c>
      <c r="S107" t="s">
        <v>165</v>
      </c>
      <c r="T107" t="s">
        <v>287</v>
      </c>
      <c r="U107">
        <v>7.8</v>
      </c>
      <c r="V107" t="s">
        <v>294</v>
      </c>
      <c r="W107" t="s">
        <v>267</v>
      </c>
      <c r="X107">
        <v>17</v>
      </c>
      <c r="Y107">
        <v>23</v>
      </c>
      <c r="Z107" t="s">
        <v>295</v>
      </c>
    </row>
    <row r="108" spans="1:26" x14ac:dyDescent="0.25">
      <c r="A108">
        <v>1</v>
      </c>
      <c r="B108" t="s">
        <v>296</v>
      </c>
      <c r="C108" t="s">
        <v>264</v>
      </c>
      <c r="D108" t="s">
        <v>28</v>
      </c>
      <c r="E108" t="s">
        <v>29</v>
      </c>
      <c r="F108" t="s">
        <v>30</v>
      </c>
      <c r="G108" t="s">
        <v>43</v>
      </c>
      <c r="H108" t="s">
        <v>32</v>
      </c>
      <c r="I108" t="s">
        <v>33</v>
      </c>
      <c r="J108">
        <v>99.2</v>
      </c>
      <c r="K108">
        <v>178.5</v>
      </c>
      <c r="L108">
        <v>67.900000000000006</v>
      </c>
      <c r="M108">
        <v>49.7</v>
      </c>
      <c r="N108">
        <v>3139</v>
      </c>
      <c r="O108" t="s">
        <v>44</v>
      </c>
      <c r="P108" t="s">
        <v>45</v>
      </c>
      <c r="Q108">
        <v>181</v>
      </c>
      <c r="R108" t="s">
        <v>36</v>
      </c>
      <c r="S108" t="s">
        <v>165</v>
      </c>
      <c r="T108" t="s">
        <v>287</v>
      </c>
      <c r="U108">
        <v>9</v>
      </c>
      <c r="V108" t="s">
        <v>71</v>
      </c>
      <c r="W108" t="s">
        <v>267</v>
      </c>
      <c r="X108">
        <v>19</v>
      </c>
      <c r="Y108">
        <v>25</v>
      </c>
      <c r="Z108" t="s">
        <v>297</v>
      </c>
    </row>
    <row r="109" spans="1:26" x14ac:dyDescent="0.25">
      <c r="A109">
        <v>0</v>
      </c>
      <c r="B109" t="s">
        <v>242</v>
      </c>
      <c r="C109" t="s">
        <v>298</v>
      </c>
      <c r="D109" t="s">
        <v>28</v>
      </c>
      <c r="E109" t="s">
        <v>29</v>
      </c>
      <c r="F109" t="s">
        <v>35</v>
      </c>
      <c r="G109" t="s">
        <v>49</v>
      </c>
      <c r="H109" t="s">
        <v>32</v>
      </c>
      <c r="I109" t="s">
        <v>33</v>
      </c>
      <c r="J109">
        <v>107.9</v>
      </c>
      <c r="K109">
        <v>186.7</v>
      </c>
      <c r="L109">
        <v>68.400000000000006</v>
      </c>
      <c r="M109">
        <v>56.7</v>
      </c>
      <c r="N109">
        <v>3020</v>
      </c>
      <c r="O109" t="s">
        <v>95</v>
      </c>
      <c r="P109" t="s">
        <v>35</v>
      </c>
      <c r="Q109">
        <v>120</v>
      </c>
      <c r="R109" t="s">
        <v>36</v>
      </c>
      <c r="S109" t="s">
        <v>123</v>
      </c>
      <c r="T109" t="s">
        <v>52</v>
      </c>
      <c r="U109">
        <v>8.4</v>
      </c>
      <c r="V109" t="s">
        <v>284</v>
      </c>
      <c r="W109" t="s">
        <v>40</v>
      </c>
      <c r="X109">
        <v>19</v>
      </c>
      <c r="Y109">
        <v>24</v>
      </c>
      <c r="Z109" t="s">
        <v>299</v>
      </c>
    </row>
    <row r="110" spans="1:26" x14ac:dyDescent="0.25">
      <c r="A110">
        <v>0</v>
      </c>
      <c r="B110" t="s">
        <v>242</v>
      </c>
      <c r="C110" t="s">
        <v>298</v>
      </c>
      <c r="D110" t="s">
        <v>202</v>
      </c>
      <c r="E110" t="s">
        <v>67</v>
      </c>
      <c r="F110" t="s">
        <v>35</v>
      </c>
      <c r="G110" t="s">
        <v>49</v>
      </c>
      <c r="H110" t="s">
        <v>32</v>
      </c>
      <c r="I110" t="s">
        <v>33</v>
      </c>
      <c r="J110">
        <v>107.9</v>
      </c>
      <c r="K110">
        <v>186.7</v>
      </c>
      <c r="L110">
        <v>68.400000000000006</v>
      </c>
      <c r="M110">
        <v>56.7</v>
      </c>
      <c r="N110">
        <v>3197</v>
      </c>
      <c r="O110" t="s">
        <v>95</v>
      </c>
      <c r="P110" t="s">
        <v>35</v>
      </c>
      <c r="Q110">
        <v>152</v>
      </c>
      <c r="R110" t="s">
        <v>203</v>
      </c>
      <c r="S110" t="s">
        <v>300</v>
      </c>
      <c r="T110" t="s">
        <v>301</v>
      </c>
      <c r="U110">
        <v>21</v>
      </c>
      <c r="V110" t="s">
        <v>302</v>
      </c>
      <c r="W110" t="s">
        <v>303</v>
      </c>
      <c r="X110">
        <v>28</v>
      </c>
      <c r="Y110">
        <v>33</v>
      </c>
      <c r="Z110" t="s">
        <v>304</v>
      </c>
    </row>
    <row r="111" spans="1:26" x14ac:dyDescent="0.25">
      <c r="A111">
        <v>0</v>
      </c>
      <c r="B111" t="s">
        <v>26</v>
      </c>
      <c r="C111" t="s">
        <v>298</v>
      </c>
      <c r="D111" t="s">
        <v>28</v>
      </c>
      <c r="E111" t="s">
        <v>29</v>
      </c>
      <c r="F111" t="s">
        <v>35</v>
      </c>
      <c r="G111" t="s">
        <v>65</v>
      </c>
      <c r="H111" t="s">
        <v>32</v>
      </c>
      <c r="I111" t="s">
        <v>33</v>
      </c>
      <c r="J111">
        <v>114.2</v>
      </c>
      <c r="K111">
        <v>198.9</v>
      </c>
      <c r="L111">
        <v>68.400000000000006</v>
      </c>
      <c r="M111">
        <v>58.7</v>
      </c>
      <c r="N111">
        <v>3230</v>
      </c>
      <c r="O111" t="s">
        <v>95</v>
      </c>
      <c r="P111" t="s">
        <v>35</v>
      </c>
      <c r="Q111">
        <v>120</v>
      </c>
      <c r="R111" t="s">
        <v>36</v>
      </c>
      <c r="S111" t="s">
        <v>123</v>
      </c>
      <c r="T111" t="s">
        <v>52</v>
      </c>
      <c r="U111">
        <v>8.4</v>
      </c>
      <c r="V111" t="s">
        <v>284</v>
      </c>
      <c r="W111" t="s">
        <v>40</v>
      </c>
      <c r="X111">
        <v>19</v>
      </c>
      <c r="Y111">
        <v>24</v>
      </c>
      <c r="Z111" t="s">
        <v>305</v>
      </c>
    </row>
    <row r="112" spans="1:26" x14ac:dyDescent="0.25">
      <c r="A112">
        <v>0</v>
      </c>
      <c r="B112" t="s">
        <v>26</v>
      </c>
      <c r="C112" t="s">
        <v>298</v>
      </c>
      <c r="D112" t="s">
        <v>202</v>
      </c>
      <c r="E112" t="s">
        <v>67</v>
      </c>
      <c r="F112" t="s">
        <v>35</v>
      </c>
      <c r="G112" t="s">
        <v>65</v>
      </c>
      <c r="H112" t="s">
        <v>32</v>
      </c>
      <c r="I112" t="s">
        <v>33</v>
      </c>
      <c r="J112">
        <v>114.2</v>
      </c>
      <c r="K112">
        <v>198.9</v>
      </c>
      <c r="L112">
        <v>68.400000000000006</v>
      </c>
      <c r="M112">
        <v>58.7</v>
      </c>
      <c r="N112">
        <v>3430</v>
      </c>
      <c r="O112" t="s">
        <v>95</v>
      </c>
      <c r="P112" t="s">
        <v>35</v>
      </c>
      <c r="Q112">
        <v>152</v>
      </c>
      <c r="R112" t="s">
        <v>203</v>
      </c>
      <c r="S112" t="s">
        <v>300</v>
      </c>
      <c r="T112" t="s">
        <v>301</v>
      </c>
      <c r="U112">
        <v>21</v>
      </c>
      <c r="V112" t="s">
        <v>302</v>
      </c>
      <c r="W112" t="s">
        <v>303</v>
      </c>
      <c r="X112">
        <v>25</v>
      </c>
      <c r="Y112">
        <v>25</v>
      </c>
      <c r="Z112" t="s">
        <v>306</v>
      </c>
    </row>
    <row r="113" spans="1:26" x14ac:dyDescent="0.25">
      <c r="A113">
        <v>0</v>
      </c>
      <c r="B113" t="s">
        <v>242</v>
      </c>
      <c r="C113" t="s">
        <v>298</v>
      </c>
      <c r="D113" t="s">
        <v>28</v>
      </c>
      <c r="E113" t="s">
        <v>29</v>
      </c>
      <c r="F113" t="s">
        <v>35</v>
      </c>
      <c r="G113" t="s">
        <v>49</v>
      </c>
      <c r="H113" t="s">
        <v>32</v>
      </c>
      <c r="I113" t="s">
        <v>33</v>
      </c>
      <c r="J113">
        <v>107.9</v>
      </c>
      <c r="K113">
        <v>186.7</v>
      </c>
      <c r="L113">
        <v>68.400000000000006</v>
      </c>
      <c r="M113">
        <v>56.7</v>
      </c>
      <c r="N113">
        <v>3075</v>
      </c>
      <c r="O113" t="s">
        <v>95</v>
      </c>
      <c r="P113" t="s">
        <v>35</v>
      </c>
      <c r="Q113">
        <v>120</v>
      </c>
      <c r="R113" t="s">
        <v>36</v>
      </c>
      <c r="S113" t="s">
        <v>123</v>
      </c>
      <c r="T113" t="s">
        <v>307</v>
      </c>
      <c r="U113">
        <v>8.4</v>
      </c>
      <c r="V113" t="s">
        <v>302</v>
      </c>
      <c r="W113" t="s">
        <v>40</v>
      </c>
      <c r="X113">
        <v>19</v>
      </c>
      <c r="Y113">
        <v>24</v>
      </c>
      <c r="Z113" t="s">
        <v>308</v>
      </c>
    </row>
    <row r="114" spans="1:26" x14ac:dyDescent="0.25">
      <c r="A114">
        <v>0</v>
      </c>
      <c r="B114" t="s">
        <v>242</v>
      </c>
      <c r="C114" t="s">
        <v>298</v>
      </c>
      <c r="D114" t="s">
        <v>202</v>
      </c>
      <c r="E114" t="s">
        <v>67</v>
      </c>
      <c r="F114" t="s">
        <v>35</v>
      </c>
      <c r="G114" t="s">
        <v>49</v>
      </c>
      <c r="H114" t="s">
        <v>32</v>
      </c>
      <c r="I114" t="s">
        <v>33</v>
      </c>
      <c r="J114">
        <v>107.9</v>
      </c>
      <c r="K114">
        <v>186.7</v>
      </c>
      <c r="L114">
        <v>68.400000000000006</v>
      </c>
      <c r="M114">
        <v>56.7</v>
      </c>
      <c r="N114">
        <v>3252</v>
      </c>
      <c r="O114" t="s">
        <v>95</v>
      </c>
      <c r="P114" t="s">
        <v>35</v>
      </c>
      <c r="Q114">
        <v>152</v>
      </c>
      <c r="R114" t="s">
        <v>203</v>
      </c>
      <c r="S114" t="s">
        <v>300</v>
      </c>
      <c r="T114" t="s">
        <v>301</v>
      </c>
      <c r="U114">
        <v>21</v>
      </c>
      <c r="V114" t="s">
        <v>302</v>
      </c>
      <c r="W114" t="s">
        <v>303</v>
      </c>
      <c r="X114">
        <v>28</v>
      </c>
      <c r="Y114">
        <v>33</v>
      </c>
      <c r="Z114" t="s">
        <v>309</v>
      </c>
    </row>
    <row r="115" spans="1:26" x14ac:dyDescent="0.25">
      <c r="A115">
        <v>0</v>
      </c>
      <c r="B115" t="s">
        <v>26</v>
      </c>
      <c r="C115" t="s">
        <v>298</v>
      </c>
      <c r="D115" t="s">
        <v>28</v>
      </c>
      <c r="E115" t="s">
        <v>29</v>
      </c>
      <c r="F115" t="s">
        <v>35</v>
      </c>
      <c r="G115" t="s">
        <v>65</v>
      </c>
      <c r="H115" t="s">
        <v>32</v>
      </c>
      <c r="I115" t="s">
        <v>33</v>
      </c>
      <c r="J115">
        <v>114.2</v>
      </c>
      <c r="K115">
        <v>198.9</v>
      </c>
      <c r="L115">
        <v>68.400000000000006</v>
      </c>
      <c r="M115">
        <v>56.7</v>
      </c>
      <c r="N115">
        <v>3285</v>
      </c>
      <c r="O115" t="s">
        <v>95</v>
      </c>
      <c r="P115" t="s">
        <v>35</v>
      </c>
      <c r="Q115">
        <v>120</v>
      </c>
      <c r="R115" t="s">
        <v>36</v>
      </c>
      <c r="S115" t="s">
        <v>123</v>
      </c>
      <c r="T115" t="s">
        <v>307</v>
      </c>
      <c r="U115">
        <v>8.4</v>
      </c>
      <c r="V115" t="s">
        <v>302</v>
      </c>
      <c r="W115" t="s">
        <v>40</v>
      </c>
      <c r="X115">
        <v>19</v>
      </c>
      <c r="Y115">
        <v>24</v>
      </c>
      <c r="Z115" t="s">
        <v>310</v>
      </c>
    </row>
    <row r="116" spans="1:26" x14ac:dyDescent="0.25">
      <c r="A116">
        <v>0</v>
      </c>
      <c r="B116" t="s">
        <v>26</v>
      </c>
      <c r="C116" t="s">
        <v>298</v>
      </c>
      <c r="D116" t="s">
        <v>202</v>
      </c>
      <c r="E116" t="s">
        <v>67</v>
      </c>
      <c r="F116" t="s">
        <v>35</v>
      </c>
      <c r="G116" t="s">
        <v>65</v>
      </c>
      <c r="H116" t="s">
        <v>32</v>
      </c>
      <c r="I116" t="s">
        <v>33</v>
      </c>
      <c r="J116">
        <v>114.2</v>
      </c>
      <c r="K116">
        <v>198.9</v>
      </c>
      <c r="L116">
        <v>68.400000000000006</v>
      </c>
      <c r="M116">
        <v>58.7</v>
      </c>
      <c r="N116">
        <v>3485</v>
      </c>
      <c r="O116" t="s">
        <v>95</v>
      </c>
      <c r="P116" t="s">
        <v>35</v>
      </c>
      <c r="Q116">
        <v>152</v>
      </c>
      <c r="R116" t="s">
        <v>203</v>
      </c>
      <c r="S116" t="s">
        <v>300</v>
      </c>
      <c r="T116" t="s">
        <v>301</v>
      </c>
      <c r="U116">
        <v>21</v>
      </c>
      <c r="V116" t="s">
        <v>302</v>
      </c>
      <c r="W116" t="s">
        <v>303</v>
      </c>
      <c r="X116">
        <v>25</v>
      </c>
      <c r="Y116">
        <v>25</v>
      </c>
      <c r="Z116" t="s">
        <v>311</v>
      </c>
    </row>
    <row r="117" spans="1:26" x14ac:dyDescent="0.25">
      <c r="A117">
        <v>0</v>
      </c>
      <c r="B117" t="s">
        <v>242</v>
      </c>
      <c r="C117" t="s">
        <v>298</v>
      </c>
      <c r="D117" t="s">
        <v>28</v>
      </c>
      <c r="E117" t="s">
        <v>29</v>
      </c>
      <c r="F117" t="s">
        <v>35</v>
      </c>
      <c r="G117" t="s">
        <v>49</v>
      </c>
      <c r="H117" t="s">
        <v>32</v>
      </c>
      <c r="I117" t="s">
        <v>33</v>
      </c>
      <c r="J117">
        <v>107.9</v>
      </c>
      <c r="K117">
        <v>186.7</v>
      </c>
      <c r="L117">
        <v>68.400000000000006</v>
      </c>
      <c r="M117">
        <v>56.7</v>
      </c>
      <c r="N117">
        <v>3075</v>
      </c>
      <c r="O117" t="s">
        <v>95</v>
      </c>
      <c r="P117" t="s">
        <v>35</v>
      </c>
      <c r="Q117">
        <v>120</v>
      </c>
      <c r="R117" t="s">
        <v>36</v>
      </c>
      <c r="S117" t="s">
        <v>123</v>
      </c>
      <c r="T117" t="s">
        <v>52</v>
      </c>
      <c r="U117">
        <v>8.4</v>
      </c>
      <c r="V117" t="s">
        <v>284</v>
      </c>
      <c r="W117" t="s">
        <v>40</v>
      </c>
      <c r="X117">
        <v>19</v>
      </c>
      <c r="Y117">
        <v>24</v>
      </c>
      <c r="Z117" t="s">
        <v>312</v>
      </c>
    </row>
    <row r="118" spans="1:26" x14ac:dyDescent="0.25">
      <c r="A118">
        <v>0</v>
      </c>
      <c r="B118" t="s">
        <v>242</v>
      </c>
      <c r="C118" t="s">
        <v>298</v>
      </c>
      <c r="D118" t="s">
        <v>202</v>
      </c>
      <c r="E118" t="s">
        <v>67</v>
      </c>
      <c r="F118" t="s">
        <v>35</v>
      </c>
      <c r="G118" t="s">
        <v>49</v>
      </c>
      <c r="H118" t="s">
        <v>32</v>
      </c>
      <c r="I118" t="s">
        <v>33</v>
      </c>
      <c r="J118">
        <v>107.9</v>
      </c>
      <c r="K118">
        <v>186.7</v>
      </c>
      <c r="L118">
        <v>68.400000000000006</v>
      </c>
      <c r="M118">
        <v>56.7</v>
      </c>
      <c r="N118">
        <v>3252</v>
      </c>
      <c r="O118" t="s">
        <v>95</v>
      </c>
      <c r="P118" t="s">
        <v>35</v>
      </c>
      <c r="Q118">
        <v>152</v>
      </c>
      <c r="R118" t="s">
        <v>203</v>
      </c>
      <c r="S118" t="s">
        <v>300</v>
      </c>
      <c r="T118" t="s">
        <v>301</v>
      </c>
      <c r="U118">
        <v>21</v>
      </c>
      <c r="V118" t="s">
        <v>302</v>
      </c>
      <c r="W118" t="s">
        <v>303</v>
      </c>
      <c r="X118">
        <v>28</v>
      </c>
      <c r="Y118">
        <v>33</v>
      </c>
      <c r="Z118" t="s">
        <v>313</v>
      </c>
    </row>
    <row r="119" spans="1:26" x14ac:dyDescent="0.25">
      <c r="A119">
        <v>0</v>
      </c>
      <c r="B119" t="s">
        <v>242</v>
      </c>
      <c r="C119" t="s">
        <v>298</v>
      </c>
      <c r="D119" t="s">
        <v>28</v>
      </c>
      <c r="E119" t="s">
        <v>67</v>
      </c>
      <c r="F119" t="s">
        <v>35</v>
      </c>
      <c r="G119" t="s">
        <v>49</v>
      </c>
      <c r="H119" t="s">
        <v>32</v>
      </c>
      <c r="I119" t="s">
        <v>33</v>
      </c>
      <c r="J119">
        <v>108</v>
      </c>
      <c r="K119">
        <v>186.7</v>
      </c>
      <c r="L119">
        <v>68.3</v>
      </c>
      <c r="M119">
        <v>56</v>
      </c>
      <c r="N119">
        <v>3130</v>
      </c>
      <c r="O119" t="s">
        <v>95</v>
      </c>
      <c r="P119" t="s">
        <v>35</v>
      </c>
      <c r="Q119">
        <v>134</v>
      </c>
      <c r="R119" t="s">
        <v>36</v>
      </c>
      <c r="S119" t="s">
        <v>314</v>
      </c>
      <c r="T119" t="s">
        <v>315</v>
      </c>
      <c r="U119">
        <v>7</v>
      </c>
      <c r="V119" t="s">
        <v>229</v>
      </c>
      <c r="W119" t="s">
        <v>316</v>
      </c>
      <c r="X119">
        <v>18</v>
      </c>
      <c r="Y119">
        <v>24</v>
      </c>
      <c r="Z119" t="s">
        <v>317</v>
      </c>
    </row>
    <row r="120" spans="1:26" x14ac:dyDescent="0.25">
      <c r="A120">
        <v>1</v>
      </c>
      <c r="B120" t="s">
        <v>318</v>
      </c>
      <c r="C120" t="s">
        <v>319</v>
      </c>
      <c r="D120" t="s">
        <v>28</v>
      </c>
      <c r="E120" t="s">
        <v>29</v>
      </c>
      <c r="F120" t="s">
        <v>30</v>
      </c>
      <c r="G120" t="s">
        <v>43</v>
      </c>
      <c r="H120" t="s">
        <v>50</v>
      </c>
      <c r="I120" t="s">
        <v>33</v>
      </c>
      <c r="J120">
        <v>93.7</v>
      </c>
      <c r="K120">
        <v>157.30000000000001</v>
      </c>
      <c r="L120">
        <v>63.8</v>
      </c>
      <c r="M120">
        <v>50.8</v>
      </c>
      <c r="N120">
        <v>1918</v>
      </c>
      <c r="O120" t="s">
        <v>51</v>
      </c>
      <c r="P120" t="s">
        <v>35</v>
      </c>
      <c r="Q120">
        <v>90</v>
      </c>
      <c r="R120" t="s">
        <v>97</v>
      </c>
      <c r="S120" t="s">
        <v>111</v>
      </c>
      <c r="T120" t="s">
        <v>112</v>
      </c>
      <c r="U120">
        <v>9.4</v>
      </c>
      <c r="V120" t="s">
        <v>113</v>
      </c>
      <c r="W120" t="s">
        <v>55</v>
      </c>
      <c r="X120">
        <v>37</v>
      </c>
      <c r="Y120">
        <v>41</v>
      </c>
      <c r="Z120" t="s">
        <v>114</v>
      </c>
    </row>
    <row r="121" spans="1:26" x14ac:dyDescent="0.25">
      <c r="A121">
        <v>1</v>
      </c>
      <c r="B121" t="s">
        <v>318</v>
      </c>
      <c r="C121" t="s">
        <v>319</v>
      </c>
      <c r="D121" t="s">
        <v>28</v>
      </c>
      <c r="E121" t="s">
        <v>67</v>
      </c>
      <c r="F121" t="s">
        <v>30</v>
      </c>
      <c r="G121" t="s">
        <v>43</v>
      </c>
      <c r="H121" t="s">
        <v>50</v>
      </c>
      <c r="I121" t="s">
        <v>33</v>
      </c>
      <c r="J121">
        <v>93.7</v>
      </c>
      <c r="K121">
        <v>157.30000000000001</v>
      </c>
      <c r="L121">
        <v>63.8</v>
      </c>
      <c r="M121">
        <v>50.8</v>
      </c>
      <c r="N121">
        <v>2128</v>
      </c>
      <c r="O121" t="s">
        <v>51</v>
      </c>
      <c r="P121" t="s">
        <v>35</v>
      </c>
      <c r="Q121">
        <v>98</v>
      </c>
      <c r="R121" t="s">
        <v>247</v>
      </c>
      <c r="S121" t="s">
        <v>99</v>
      </c>
      <c r="T121" t="s">
        <v>88</v>
      </c>
      <c r="U121">
        <v>7.6</v>
      </c>
      <c r="V121" t="s">
        <v>54</v>
      </c>
      <c r="W121" t="s">
        <v>55</v>
      </c>
      <c r="X121">
        <v>24</v>
      </c>
      <c r="Y121">
        <v>30</v>
      </c>
      <c r="Z121" t="s">
        <v>116</v>
      </c>
    </row>
    <row r="122" spans="1:26" x14ac:dyDescent="0.25">
      <c r="A122">
        <v>1</v>
      </c>
      <c r="B122" t="s">
        <v>46</v>
      </c>
      <c r="C122" t="s">
        <v>319</v>
      </c>
      <c r="D122" t="s">
        <v>28</v>
      </c>
      <c r="E122" t="s">
        <v>29</v>
      </c>
      <c r="F122" t="s">
        <v>35</v>
      </c>
      <c r="G122" t="s">
        <v>43</v>
      </c>
      <c r="H122" t="s">
        <v>50</v>
      </c>
      <c r="I122" t="s">
        <v>33</v>
      </c>
      <c r="J122">
        <v>93.7</v>
      </c>
      <c r="K122">
        <v>157.30000000000001</v>
      </c>
      <c r="L122">
        <v>63.8</v>
      </c>
      <c r="M122">
        <v>50.6</v>
      </c>
      <c r="N122">
        <v>1967</v>
      </c>
      <c r="O122" t="s">
        <v>51</v>
      </c>
      <c r="P122" t="s">
        <v>35</v>
      </c>
      <c r="Q122">
        <v>90</v>
      </c>
      <c r="R122" t="s">
        <v>97</v>
      </c>
      <c r="S122" t="s">
        <v>111</v>
      </c>
      <c r="T122" t="s">
        <v>112</v>
      </c>
      <c r="U122">
        <v>9.4</v>
      </c>
      <c r="V122" t="s">
        <v>113</v>
      </c>
      <c r="W122" t="s">
        <v>55</v>
      </c>
      <c r="X122">
        <v>31</v>
      </c>
      <c r="Y122">
        <v>38</v>
      </c>
      <c r="Z122" t="s">
        <v>118</v>
      </c>
    </row>
    <row r="123" spans="1:26" x14ac:dyDescent="0.25">
      <c r="A123">
        <v>1</v>
      </c>
      <c r="B123" t="s">
        <v>46</v>
      </c>
      <c r="C123" t="s">
        <v>319</v>
      </c>
      <c r="D123" t="s">
        <v>28</v>
      </c>
      <c r="E123" t="s">
        <v>29</v>
      </c>
      <c r="F123" t="s">
        <v>35</v>
      </c>
      <c r="G123" t="s">
        <v>49</v>
      </c>
      <c r="H123" t="s">
        <v>50</v>
      </c>
      <c r="I123" t="s">
        <v>33</v>
      </c>
      <c r="J123">
        <v>93.7</v>
      </c>
      <c r="K123">
        <v>167.3</v>
      </c>
      <c r="L123">
        <v>63.8</v>
      </c>
      <c r="M123">
        <v>50.8</v>
      </c>
      <c r="N123">
        <v>1989</v>
      </c>
      <c r="O123" t="s">
        <v>51</v>
      </c>
      <c r="P123" t="s">
        <v>35</v>
      </c>
      <c r="Q123">
        <v>90</v>
      </c>
      <c r="R123" t="s">
        <v>97</v>
      </c>
      <c r="S123" t="s">
        <v>111</v>
      </c>
      <c r="T123" t="s">
        <v>112</v>
      </c>
      <c r="U123">
        <v>9.4</v>
      </c>
      <c r="V123" t="s">
        <v>113</v>
      </c>
      <c r="W123" t="s">
        <v>55</v>
      </c>
      <c r="X123">
        <v>31</v>
      </c>
      <c r="Y123">
        <v>38</v>
      </c>
      <c r="Z123" t="s">
        <v>119</v>
      </c>
    </row>
    <row r="124" spans="1:26" x14ac:dyDescent="0.25">
      <c r="A124">
        <v>1</v>
      </c>
      <c r="B124" t="s">
        <v>46</v>
      </c>
      <c r="C124" t="s">
        <v>319</v>
      </c>
      <c r="D124" t="s">
        <v>28</v>
      </c>
      <c r="E124" t="s">
        <v>29</v>
      </c>
      <c r="F124" t="s">
        <v>35</v>
      </c>
      <c r="G124" t="s">
        <v>49</v>
      </c>
      <c r="H124" t="s">
        <v>50</v>
      </c>
      <c r="I124" t="s">
        <v>33</v>
      </c>
      <c r="J124">
        <v>93.7</v>
      </c>
      <c r="K124">
        <v>167.3</v>
      </c>
      <c r="L124">
        <v>63.8</v>
      </c>
      <c r="M124">
        <v>50.8</v>
      </c>
      <c r="N124">
        <v>2191</v>
      </c>
      <c r="O124" t="s">
        <v>51</v>
      </c>
      <c r="P124" t="s">
        <v>35</v>
      </c>
      <c r="Q124">
        <v>98</v>
      </c>
      <c r="R124" t="s">
        <v>97</v>
      </c>
      <c r="S124" t="s">
        <v>111</v>
      </c>
      <c r="T124" t="s">
        <v>112</v>
      </c>
      <c r="U124">
        <v>9.4</v>
      </c>
      <c r="V124" t="s">
        <v>113</v>
      </c>
      <c r="W124" t="s">
        <v>55</v>
      </c>
      <c r="X124">
        <v>31</v>
      </c>
      <c r="Y124">
        <v>38</v>
      </c>
      <c r="Z124" t="s">
        <v>120</v>
      </c>
    </row>
    <row r="125" spans="1:26" x14ac:dyDescent="0.25">
      <c r="A125">
        <v>-1</v>
      </c>
      <c r="B125" t="s">
        <v>320</v>
      </c>
      <c r="C125" t="s">
        <v>319</v>
      </c>
      <c r="D125" t="s">
        <v>28</v>
      </c>
      <c r="E125" t="s">
        <v>29</v>
      </c>
      <c r="F125" t="s">
        <v>35</v>
      </c>
      <c r="G125" t="s">
        <v>65</v>
      </c>
      <c r="H125" t="s">
        <v>50</v>
      </c>
      <c r="I125" t="s">
        <v>33</v>
      </c>
      <c r="J125">
        <v>103.3</v>
      </c>
      <c r="K125">
        <v>174.6</v>
      </c>
      <c r="L125">
        <v>64.599999999999994</v>
      </c>
      <c r="M125">
        <v>59.8</v>
      </c>
      <c r="N125">
        <v>2535</v>
      </c>
      <c r="O125" t="s">
        <v>51</v>
      </c>
      <c r="P125" t="s">
        <v>35</v>
      </c>
      <c r="Q125">
        <v>122</v>
      </c>
      <c r="R125" t="s">
        <v>97</v>
      </c>
      <c r="S125" t="s">
        <v>232</v>
      </c>
      <c r="T125" t="s">
        <v>123</v>
      </c>
      <c r="U125">
        <v>8.5</v>
      </c>
      <c r="V125" t="s">
        <v>124</v>
      </c>
      <c r="W125" t="s">
        <v>40</v>
      </c>
      <c r="X125">
        <v>24</v>
      </c>
      <c r="Y125">
        <v>30</v>
      </c>
      <c r="Z125" t="s">
        <v>125</v>
      </c>
    </row>
    <row r="126" spans="1:26" x14ac:dyDescent="0.25">
      <c r="A126">
        <v>3</v>
      </c>
      <c r="B126" t="s">
        <v>26</v>
      </c>
      <c r="C126" t="s">
        <v>319</v>
      </c>
      <c r="D126" t="s">
        <v>28</v>
      </c>
      <c r="E126" t="s">
        <v>67</v>
      </c>
      <c r="F126" t="s">
        <v>30</v>
      </c>
      <c r="G126" t="s">
        <v>43</v>
      </c>
      <c r="H126" t="s">
        <v>32</v>
      </c>
      <c r="I126" t="s">
        <v>33</v>
      </c>
      <c r="J126">
        <v>95.9</v>
      </c>
      <c r="K126">
        <v>173.2</v>
      </c>
      <c r="L126">
        <v>66.3</v>
      </c>
      <c r="M126">
        <v>50.2</v>
      </c>
      <c r="N126">
        <v>2818</v>
      </c>
      <c r="O126" t="s">
        <v>51</v>
      </c>
      <c r="P126" t="s">
        <v>35</v>
      </c>
      <c r="Q126">
        <v>156</v>
      </c>
      <c r="R126" t="s">
        <v>247</v>
      </c>
      <c r="S126" t="s">
        <v>256</v>
      </c>
      <c r="T126" t="s">
        <v>254</v>
      </c>
      <c r="U126">
        <v>7</v>
      </c>
      <c r="V126" t="s">
        <v>126</v>
      </c>
      <c r="W126" t="s">
        <v>40</v>
      </c>
      <c r="X126">
        <v>19</v>
      </c>
      <c r="Y126">
        <v>24</v>
      </c>
      <c r="Z126" t="s">
        <v>321</v>
      </c>
    </row>
    <row r="127" spans="1:26" x14ac:dyDescent="0.25">
      <c r="A127">
        <v>3</v>
      </c>
      <c r="B127" t="s">
        <v>322</v>
      </c>
      <c r="C127" t="s">
        <v>323</v>
      </c>
      <c r="D127" t="s">
        <v>28</v>
      </c>
      <c r="E127" t="s">
        <v>29</v>
      </c>
      <c r="F127" t="s">
        <v>30</v>
      </c>
      <c r="G127" t="s">
        <v>43</v>
      </c>
      <c r="H127" t="s">
        <v>32</v>
      </c>
      <c r="I127" t="s">
        <v>33</v>
      </c>
      <c r="J127">
        <v>94.5</v>
      </c>
      <c r="K127">
        <v>168.9</v>
      </c>
      <c r="L127">
        <v>68.3</v>
      </c>
      <c r="M127">
        <v>50.2</v>
      </c>
      <c r="N127">
        <v>2778</v>
      </c>
      <c r="O127" t="s">
        <v>51</v>
      </c>
      <c r="P127" t="s">
        <v>35</v>
      </c>
      <c r="Q127">
        <v>151</v>
      </c>
      <c r="R127" t="s">
        <v>36</v>
      </c>
      <c r="S127" t="s">
        <v>324</v>
      </c>
      <c r="T127" t="s">
        <v>104</v>
      </c>
      <c r="U127">
        <v>9.5</v>
      </c>
      <c r="V127" t="s">
        <v>325</v>
      </c>
      <c r="W127" t="s">
        <v>55</v>
      </c>
      <c r="X127">
        <v>19</v>
      </c>
      <c r="Y127">
        <v>27</v>
      </c>
      <c r="Z127" t="s">
        <v>326</v>
      </c>
    </row>
    <row r="128" spans="1:26" x14ac:dyDescent="0.25">
      <c r="A128">
        <v>3</v>
      </c>
      <c r="B128" t="s">
        <v>26</v>
      </c>
      <c r="C128" t="s">
        <v>323</v>
      </c>
      <c r="D128" t="s">
        <v>28</v>
      </c>
      <c r="E128" t="s">
        <v>29</v>
      </c>
      <c r="F128" t="s">
        <v>30</v>
      </c>
      <c r="G128" t="s">
        <v>222</v>
      </c>
      <c r="H128" t="s">
        <v>32</v>
      </c>
      <c r="I128" t="s">
        <v>327</v>
      </c>
      <c r="J128">
        <v>89.5</v>
      </c>
      <c r="K128">
        <v>168.9</v>
      </c>
      <c r="L128">
        <v>65</v>
      </c>
      <c r="M128">
        <v>51.6</v>
      </c>
      <c r="N128">
        <v>2756</v>
      </c>
      <c r="O128" t="s">
        <v>328</v>
      </c>
      <c r="P128" t="s">
        <v>45</v>
      </c>
      <c r="Q128">
        <v>194</v>
      </c>
      <c r="R128" t="s">
        <v>36</v>
      </c>
      <c r="S128" t="s">
        <v>329</v>
      </c>
      <c r="T128" t="s">
        <v>330</v>
      </c>
      <c r="U128">
        <v>9.5</v>
      </c>
      <c r="V128" t="s">
        <v>331</v>
      </c>
      <c r="W128" t="s">
        <v>332</v>
      </c>
      <c r="X128">
        <v>17</v>
      </c>
      <c r="Y128">
        <v>25</v>
      </c>
      <c r="Z128" t="s">
        <v>333</v>
      </c>
    </row>
    <row r="129" spans="1:26" x14ac:dyDescent="0.25">
      <c r="A129">
        <v>3</v>
      </c>
      <c r="B129" t="s">
        <v>26</v>
      </c>
      <c r="C129" t="s">
        <v>323</v>
      </c>
      <c r="D129" t="s">
        <v>28</v>
      </c>
      <c r="E129" t="s">
        <v>29</v>
      </c>
      <c r="F129" t="s">
        <v>30</v>
      </c>
      <c r="G129" t="s">
        <v>222</v>
      </c>
      <c r="H129" t="s">
        <v>32</v>
      </c>
      <c r="I129" t="s">
        <v>327</v>
      </c>
      <c r="J129">
        <v>89.5</v>
      </c>
      <c r="K129">
        <v>168.9</v>
      </c>
      <c r="L129">
        <v>65</v>
      </c>
      <c r="M129">
        <v>51.6</v>
      </c>
      <c r="N129">
        <v>2756</v>
      </c>
      <c r="O129" t="s">
        <v>328</v>
      </c>
      <c r="P129" t="s">
        <v>45</v>
      </c>
      <c r="Q129">
        <v>194</v>
      </c>
      <c r="R129" t="s">
        <v>36</v>
      </c>
      <c r="S129" t="s">
        <v>329</v>
      </c>
      <c r="T129" t="s">
        <v>330</v>
      </c>
      <c r="U129">
        <v>9.5</v>
      </c>
      <c r="V129" t="s">
        <v>331</v>
      </c>
      <c r="W129" t="s">
        <v>332</v>
      </c>
      <c r="X129">
        <v>17</v>
      </c>
      <c r="Y129">
        <v>25</v>
      </c>
      <c r="Z129" t="s">
        <v>334</v>
      </c>
    </row>
    <row r="130" spans="1:26" x14ac:dyDescent="0.25">
      <c r="A130">
        <v>3</v>
      </c>
      <c r="B130" t="s">
        <v>26</v>
      </c>
      <c r="C130" t="s">
        <v>323</v>
      </c>
      <c r="D130" t="s">
        <v>28</v>
      </c>
      <c r="E130" t="s">
        <v>29</v>
      </c>
      <c r="F130" t="s">
        <v>30</v>
      </c>
      <c r="G130" t="s">
        <v>31</v>
      </c>
      <c r="H130" t="s">
        <v>32</v>
      </c>
      <c r="I130" t="s">
        <v>327</v>
      </c>
      <c r="J130">
        <v>89.5</v>
      </c>
      <c r="K130">
        <v>168.9</v>
      </c>
      <c r="L130">
        <v>65</v>
      </c>
      <c r="M130">
        <v>51.6</v>
      </c>
      <c r="N130">
        <v>2800</v>
      </c>
      <c r="O130" t="s">
        <v>328</v>
      </c>
      <c r="P130" t="s">
        <v>45</v>
      </c>
      <c r="Q130">
        <v>194</v>
      </c>
      <c r="R130" t="s">
        <v>36</v>
      </c>
      <c r="S130" t="s">
        <v>329</v>
      </c>
      <c r="T130" t="s">
        <v>330</v>
      </c>
      <c r="U130">
        <v>9.5</v>
      </c>
      <c r="V130" t="s">
        <v>331</v>
      </c>
      <c r="W130" t="s">
        <v>332</v>
      </c>
      <c r="X130">
        <v>17</v>
      </c>
      <c r="Y130">
        <v>25</v>
      </c>
      <c r="Z130" t="s">
        <v>335</v>
      </c>
    </row>
    <row r="131" spans="1:26" x14ac:dyDescent="0.25">
      <c r="A131">
        <v>1</v>
      </c>
      <c r="B131" t="s">
        <v>26</v>
      </c>
      <c r="C131" t="s">
        <v>323</v>
      </c>
      <c r="D131" t="s">
        <v>28</v>
      </c>
      <c r="E131" t="s">
        <v>29</v>
      </c>
      <c r="F131" t="s">
        <v>30</v>
      </c>
      <c r="G131" t="s">
        <v>43</v>
      </c>
      <c r="H131" t="s">
        <v>32</v>
      </c>
      <c r="I131" t="s">
        <v>33</v>
      </c>
      <c r="J131">
        <v>98.4</v>
      </c>
      <c r="K131">
        <v>175.7</v>
      </c>
      <c r="L131">
        <v>72.3</v>
      </c>
      <c r="M131">
        <v>50.5</v>
      </c>
      <c r="N131">
        <v>3366</v>
      </c>
      <c r="O131" t="s">
        <v>336</v>
      </c>
      <c r="P131" t="s">
        <v>225</v>
      </c>
      <c r="Q131">
        <v>203</v>
      </c>
      <c r="R131" t="s">
        <v>36</v>
      </c>
      <c r="S131" t="s">
        <v>324</v>
      </c>
      <c r="T131" t="s">
        <v>104</v>
      </c>
      <c r="U131">
        <v>10</v>
      </c>
      <c r="V131" t="s">
        <v>337</v>
      </c>
      <c r="W131" t="s">
        <v>338</v>
      </c>
      <c r="X131">
        <v>17</v>
      </c>
      <c r="Y131">
        <v>28</v>
      </c>
      <c r="Z131" t="s">
        <v>26</v>
      </c>
    </row>
    <row r="132" spans="1:26" x14ac:dyDescent="0.25">
      <c r="A132">
        <v>0</v>
      </c>
      <c r="B132" t="s">
        <v>26</v>
      </c>
      <c r="C132" t="s">
        <v>339</v>
      </c>
      <c r="D132" t="s">
        <v>28</v>
      </c>
      <c r="E132" t="s">
        <v>29</v>
      </c>
      <c r="F132" t="s">
        <v>35</v>
      </c>
      <c r="G132" t="s">
        <v>65</v>
      </c>
      <c r="H132" t="s">
        <v>50</v>
      </c>
      <c r="I132" t="s">
        <v>33</v>
      </c>
      <c r="J132">
        <v>96.1</v>
      </c>
      <c r="K132">
        <v>181.5</v>
      </c>
      <c r="L132">
        <v>66.5</v>
      </c>
      <c r="M132">
        <v>55.2</v>
      </c>
      <c r="N132">
        <v>2579</v>
      </c>
      <c r="O132" t="s">
        <v>51</v>
      </c>
      <c r="P132" t="s">
        <v>35</v>
      </c>
      <c r="Q132">
        <v>132</v>
      </c>
      <c r="R132" t="s">
        <v>36</v>
      </c>
      <c r="S132" t="s">
        <v>123</v>
      </c>
      <c r="T132" t="s">
        <v>129</v>
      </c>
      <c r="U132">
        <v>8.6999999999999993</v>
      </c>
      <c r="V132" t="s">
        <v>26</v>
      </c>
      <c r="W132" t="s">
        <v>26</v>
      </c>
      <c r="X132">
        <v>23</v>
      </c>
      <c r="Y132">
        <v>31</v>
      </c>
      <c r="Z132" t="s">
        <v>340</v>
      </c>
    </row>
    <row r="133" spans="1:26" x14ac:dyDescent="0.25">
      <c r="A133">
        <v>2</v>
      </c>
      <c r="B133" t="s">
        <v>26</v>
      </c>
      <c r="C133" t="s">
        <v>339</v>
      </c>
      <c r="D133" t="s">
        <v>28</v>
      </c>
      <c r="E133" t="s">
        <v>29</v>
      </c>
      <c r="F133" t="s">
        <v>30</v>
      </c>
      <c r="G133" t="s">
        <v>43</v>
      </c>
      <c r="H133" t="s">
        <v>50</v>
      </c>
      <c r="I133" t="s">
        <v>33</v>
      </c>
      <c r="J133">
        <v>96.1</v>
      </c>
      <c r="K133">
        <v>176.8</v>
      </c>
      <c r="L133">
        <v>66.599999999999994</v>
      </c>
      <c r="M133">
        <v>50.5</v>
      </c>
      <c r="N133">
        <v>2460</v>
      </c>
      <c r="O133" t="s">
        <v>51</v>
      </c>
      <c r="P133" t="s">
        <v>35</v>
      </c>
      <c r="Q133">
        <v>132</v>
      </c>
      <c r="R133" t="s">
        <v>36</v>
      </c>
      <c r="S133" t="s">
        <v>123</v>
      </c>
      <c r="T133" t="s">
        <v>129</v>
      </c>
      <c r="U133">
        <v>8.6999999999999993</v>
      </c>
      <c r="V133" t="s">
        <v>26</v>
      </c>
      <c r="W133" t="s">
        <v>26</v>
      </c>
      <c r="X133">
        <v>23</v>
      </c>
      <c r="Y133">
        <v>31</v>
      </c>
      <c r="Z133" t="s">
        <v>341</v>
      </c>
    </row>
    <row r="134" spans="1:26" x14ac:dyDescent="0.25">
      <c r="A134">
        <v>3</v>
      </c>
      <c r="B134" t="s">
        <v>189</v>
      </c>
      <c r="C134" t="s">
        <v>342</v>
      </c>
      <c r="D134" t="s">
        <v>28</v>
      </c>
      <c r="E134" t="s">
        <v>29</v>
      </c>
      <c r="F134" t="s">
        <v>30</v>
      </c>
      <c r="G134" t="s">
        <v>43</v>
      </c>
      <c r="H134" t="s">
        <v>50</v>
      </c>
      <c r="I134" t="s">
        <v>33</v>
      </c>
      <c r="J134">
        <v>99.1</v>
      </c>
      <c r="K134">
        <v>186.6</v>
      </c>
      <c r="L134">
        <v>66.5</v>
      </c>
      <c r="M134">
        <v>56.1</v>
      </c>
      <c r="N134">
        <v>2658</v>
      </c>
      <c r="O134" t="s">
        <v>51</v>
      </c>
      <c r="P134" t="s">
        <v>35</v>
      </c>
      <c r="Q134">
        <v>121</v>
      </c>
      <c r="R134" t="s">
        <v>36</v>
      </c>
      <c r="S134" t="s">
        <v>176</v>
      </c>
      <c r="T134" t="s">
        <v>141</v>
      </c>
      <c r="U134">
        <v>9.31</v>
      </c>
      <c r="V134" t="s">
        <v>61</v>
      </c>
      <c r="W134" t="s">
        <v>343</v>
      </c>
      <c r="X134">
        <v>21</v>
      </c>
      <c r="Y134">
        <v>28</v>
      </c>
      <c r="Z134" t="s">
        <v>344</v>
      </c>
    </row>
    <row r="135" spans="1:26" x14ac:dyDescent="0.25">
      <c r="A135">
        <v>2</v>
      </c>
      <c r="B135" t="s">
        <v>180</v>
      </c>
      <c r="C135" t="s">
        <v>342</v>
      </c>
      <c r="D135" t="s">
        <v>28</v>
      </c>
      <c r="E135" t="s">
        <v>29</v>
      </c>
      <c r="F135" t="s">
        <v>35</v>
      </c>
      <c r="G135" t="s">
        <v>49</v>
      </c>
      <c r="H135" t="s">
        <v>50</v>
      </c>
      <c r="I135" t="s">
        <v>33</v>
      </c>
      <c r="J135">
        <v>99.1</v>
      </c>
      <c r="K135">
        <v>186.6</v>
      </c>
      <c r="L135">
        <v>66.5</v>
      </c>
      <c r="M135">
        <v>56.1</v>
      </c>
      <c r="N135">
        <v>2695</v>
      </c>
      <c r="O135" t="s">
        <v>51</v>
      </c>
      <c r="P135" t="s">
        <v>35</v>
      </c>
      <c r="Q135">
        <v>121</v>
      </c>
      <c r="R135" t="s">
        <v>36</v>
      </c>
      <c r="S135" t="s">
        <v>176</v>
      </c>
      <c r="T135" t="s">
        <v>141</v>
      </c>
      <c r="U135">
        <v>9.3000000000000007</v>
      </c>
      <c r="V135" t="s">
        <v>61</v>
      </c>
      <c r="W135" t="s">
        <v>343</v>
      </c>
      <c r="X135">
        <v>21</v>
      </c>
      <c r="Y135">
        <v>28</v>
      </c>
      <c r="Z135" t="s">
        <v>345</v>
      </c>
    </row>
    <row r="136" spans="1:26" x14ac:dyDescent="0.25">
      <c r="A136">
        <v>3</v>
      </c>
      <c r="B136" t="s">
        <v>189</v>
      </c>
      <c r="C136" t="s">
        <v>342</v>
      </c>
      <c r="D136" t="s">
        <v>28</v>
      </c>
      <c r="E136" t="s">
        <v>29</v>
      </c>
      <c r="F136" t="s">
        <v>30</v>
      </c>
      <c r="G136" t="s">
        <v>43</v>
      </c>
      <c r="H136" t="s">
        <v>50</v>
      </c>
      <c r="I136" t="s">
        <v>33</v>
      </c>
      <c r="J136">
        <v>99.1</v>
      </c>
      <c r="K136">
        <v>186.6</v>
      </c>
      <c r="L136">
        <v>66.5</v>
      </c>
      <c r="M136">
        <v>56.1</v>
      </c>
      <c r="N136">
        <v>2707</v>
      </c>
      <c r="O136" t="s">
        <v>51</v>
      </c>
      <c r="P136" t="s">
        <v>35</v>
      </c>
      <c r="Q136">
        <v>121</v>
      </c>
      <c r="R136" t="s">
        <v>36</v>
      </c>
      <c r="S136" t="s">
        <v>346</v>
      </c>
      <c r="T136" t="s">
        <v>347</v>
      </c>
      <c r="U136">
        <v>9.3000000000000007</v>
      </c>
      <c r="V136" t="s">
        <v>61</v>
      </c>
      <c r="W136" t="s">
        <v>343</v>
      </c>
      <c r="X136">
        <v>21</v>
      </c>
      <c r="Y136">
        <v>28</v>
      </c>
      <c r="Z136" t="s">
        <v>348</v>
      </c>
    </row>
    <row r="137" spans="1:26" x14ac:dyDescent="0.25">
      <c r="A137">
        <v>2</v>
      </c>
      <c r="B137" t="s">
        <v>180</v>
      </c>
      <c r="C137" t="s">
        <v>342</v>
      </c>
      <c r="D137" t="s">
        <v>28</v>
      </c>
      <c r="E137" t="s">
        <v>29</v>
      </c>
      <c r="F137" t="s">
        <v>35</v>
      </c>
      <c r="G137" t="s">
        <v>49</v>
      </c>
      <c r="H137" t="s">
        <v>50</v>
      </c>
      <c r="I137" t="s">
        <v>33</v>
      </c>
      <c r="J137">
        <v>99.1</v>
      </c>
      <c r="K137">
        <v>186.6</v>
      </c>
      <c r="L137">
        <v>66.5</v>
      </c>
      <c r="M137">
        <v>56.1</v>
      </c>
      <c r="N137">
        <v>2758</v>
      </c>
      <c r="O137" t="s">
        <v>51</v>
      </c>
      <c r="P137" t="s">
        <v>35</v>
      </c>
      <c r="Q137">
        <v>121</v>
      </c>
      <c r="R137" t="s">
        <v>36</v>
      </c>
      <c r="S137" t="s">
        <v>176</v>
      </c>
      <c r="T137" t="s">
        <v>141</v>
      </c>
      <c r="U137">
        <v>9.3000000000000007</v>
      </c>
      <c r="V137" t="s">
        <v>61</v>
      </c>
      <c r="W137" t="s">
        <v>343</v>
      </c>
      <c r="X137">
        <v>21</v>
      </c>
      <c r="Y137">
        <v>28</v>
      </c>
      <c r="Z137" t="s">
        <v>349</v>
      </c>
    </row>
    <row r="138" spans="1:26" x14ac:dyDescent="0.25">
      <c r="A138">
        <v>3</v>
      </c>
      <c r="B138" t="s">
        <v>189</v>
      </c>
      <c r="C138" t="s">
        <v>342</v>
      </c>
      <c r="D138" t="s">
        <v>28</v>
      </c>
      <c r="E138" t="s">
        <v>67</v>
      </c>
      <c r="F138" t="s">
        <v>30</v>
      </c>
      <c r="G138" t="s">
        <v>43</v>
      </c>
      <c r="H138" t="s">
        <v>50</v>
      </c>
      <c r="I138" t="s">
        <v>33</v>
      </c>
      <c r="J138">
        <v>99.1</v>
      </c>
      <c r="K138">
        <v>186.6</v>
      </c>
      <c r="L138">
        <v>66.5</v>
      </c>
      <c r="M138">
        <v>56.1</v>
      </c>
      <c r="N138">
        <v>2808</v>
      </c>
      <c r="O138" t="s">
        <v>34</v>
      </c>
      <c r="P138" t="s">
        <v>35</v>
      </c>
      <c r="Q138">
        <v>121</v>
      </c>
      <c r="R138" t="s">
        <v>36</v>
      </c>
      <c r="S138" t="s">
        <v>176</v>
      </c>
      <c r="T138" t="s">
        <v>141</v>
      </c>
      <c r="U138">
        <v>9</v>
      </c>
      <c r="V138" t="s">
        <v>71</v>
      </c>
      <c r="W138" t="s">
        <v>55</v>
      </c>
      <c r="X138">
        <v>19</v>
      </c>
      <c r="Y138">
        <v>26</v>
      </c>
      <c r="Z138" t="s">
        <v>317</v>
      </c>
    </row>
    <row r="139" spans="1:26" x14ac:dyDescent="0.25">
      <c r="A139">
        <v>2</v>
      </c>
      <c r="B139" t="s">
        <v>180</v>
      </c>
      <c r="C139" t="s">
        <v>342</v>
      </c>
      <c r="D139" t="s">
        <v>28</v>
      </c>
      <c r="E139" t="s">
        <v>67</v>
      </c>
      <c r="F139" t="s">
        <v>35</v>
      </c>
      <c r="G139" t="s">
        <v>49</v>
      </c>
      <c r="H139" t="s">
        <v>50</v>
      </c>
      <c r="I139" t="s">
        <v>33</v>
      </c>
      <c r="J139">
        <v>99.1</v>
      </c>
      <c r="K139">
        <v>186.6</v>
      </c>
      <c r="L139">
        <v>66.5</v>
      </c>
      <c r="M139">
        <v>56.1</v>
      </c>
      <c r="N139">
        <v>2847</v>
      </c>
      <c r="O139" t="s">
        <v>34</v>
      </c>
      <c r="P139" t="s">
        <v>35</v>
      </c>
      <c r="Q139">
        <v>121</v>
      </c>
      <c r="R139" t="s">
        <v>36</v>
      </c>
      <c r="S139" t="s">
        <v>176</v>
      </c>
      <c r="T139" t="s">
        <v>141</v>
      </c>
      <c r="U139">
        <v>9</v>
      </c>
      <c r="V139" t="s">
        <v>71</v>
      </c>
      <c r="W139" t="s">
        <v>55</v>
      </c>
      <c r="X139">
        <v>19</v>
      </c>
      <c r="Y139">
        <v>26</v>
      </c>
      <c r="Z139" t="s">
        <v>350</v>
      </c>
    </row>
    <row r="140" spans="1:26" x14ac:dyDescent="0.25">
      <c r="A140">
        <v>2</v>
      </c>
      <c r="B140" t="s">
        <v>351</v>
      </c>
      <c r="C140" t="s">
        <v>352</v>
      </c>
      <c r="D140" t="s">
        <v>28</v>
      </c>
      <c r="E140" t="s">
        <v>29</v>
      </c>
      <c r="F140" t="s">
        <v>30</v>
      </c>
      <c r="G140" t="s">
        <v>43</v>
      </c>
      <c r="H140" t="s">
        <v>50</v>
      </c>
      <c r="I140" t="s">
        <v>33</v>
      </c>
      <c r="J140">
        <v>93.7</v>
      </c>
      <c r="K140">
        <v>156.9</v>
      </c>
      <c r="L140">
        <v>63.4</v>
      </c>
      <c r="M140">
        <v>53.7</v>
      </c>
      <c r="N140">
        <v>2050</v>
      </c>
      <c r="O140" t="s">
        <v>328</v>
      </c>
      <c r="P140" t="s">
        <v>35</v>
      </c>
      <c r="Q140">
        <v>97</v>
      </c>
      <c r="R140" t="s">
        <v>97</v>
      </c>
      <c r="S140" t="s">
        <v>87</v>
      </c>
      <c r="T140" t="s">
        <v>353</v>
      </c>
      <c r="U140">
        <v>9</v>
      </c>
      <c r="V140" t="s">
        <v>266</v>
      </c>
      <c r="W140" t="s">
        <v>354</v>
      </c>
      <c r="X140">
        <v>31</v>
      </c>
      <c r="Y140">
        <v>36</v>
      </c>
      <c r="Z140" t="s">
        <v>355</v>
      </c>
    </row>
    <row r="141" spans="1:26" x14ac:dyDescent="0.25">
      <c r="A141">
        <v>2</v>
      </c>
      <c r="B141" t="s">
        <v>351</v>
      </c>
      <c r="C141" t="s">
        <v>352</v>
      </c>
      <c r="D141" t="s">
        <v>28</v>
      </c>
      <c r="E141" t="s">
        <v>29</v>
      </c>
      <c r="F141" t="s">
        <v>30</v>
      </c>
      <c r="G141" t="s">
        <v>43</v>
      </c>
      <c r="H141" t="s">
        <v>50</v>
      </c>
      <c r="I141" t="s">
        <v>33</v>
      </c>
      <c r="J141">
        <v>93.7</v>
      </c>
      <c r="K141">
        <v>157.9</v>
      </c>
      <c r="L141">
        <v>63.6</v>
      </c>
      <c r="M141">
        <v>53.7</v>
      </c>
      <c r="N141">
        <v>2120</v>
      </c>
      <c r="O141" t="s">
        <v>328</v>
      </c>
      <c r="P141" t="s">
        <v>35</v>
      </c>
      <c r="Q141">
        <v>108</v>
      </c>
      <c r="R141" t="s">
        <v>97</v>
      </c>
      <c r="S141" t="s">
        <v>87</v>
      </c>
      <c r="T141" t="s">
        <v>356</v>
      </c>
      <c r="U141">
        <v>8.6999999999999993</v>
      </c>
      <c r="V141" t="s">
        <v>357</v>
      </c>
      <c r="W141" t="s">
        <v>358</v>
      </c>
      <c r="X141">
        <v>26</v>
      </c>
      <c r="Y141">
        <v>31</v>
      </c>
      <c r="Z141" t="s">
        <v>359</v>
      </c>
    </row>
    <row r="142" spans="1:26" x14ac:dyDescent="0.25">
      <c r="A142">
        <v>2</v>
      </c>
      <c r="B142" t="s">
        <v>351</v>
      </c>
      <c r="C142" t="s">
        <v>352</v>
      </c>
      <c r="D142" t="s">
        <v>28</v>
      </c>
      <c r="E142" t="s">
        <v>29</v>
      </c>
      <c r="F142" t="s">
        <v>30</v>
      </c>
      <c r="G142" t="s">
        <v>43</v>
      </c>
      <c r="H142" t="s">
        <v>57</v>
      </c>
      <c r="I142" t="s">
        <v>33</v>
      </c>
      <c r="J142">
        <v>93.3</v>
      </c>
      <c r="K142">
        <v>157.30000000000001</v>
      </c>
      <c r="L142">
        <v>63.8</v>
      </c>
      <c r="M142">
        <v>55.7</v>
      </c>
      <c r="N142">
        <v>2240</v>
      </c>
      <c r="O142" t="s">
        <v>328</v>
      </c>
      <c r="P142" t="s">
        <v>35</v>
      </c>
      <c r="Q142">
        <v>108</v>
      </c>
      <c r="R142" t="s">
        <v>97</v>
      </c>
      <c r="S142" t="s">
        <v>87</v>
      </c>
      <c r="T142" t="s">
        <v>356</v>
      </c>
      <c r="U142">
        <v>8.6999999999999993</v>
      </c>
      <c r="V142" t="s">
        <v>357</v>
      </c>
      <c r="W142" t="s">
        <v>358</v>
      </c>
      <c r="X142">
        <v>26</v>
      </c>
      <c r="Y142">
        <v>31</v>
      </c>
      <c r="Z142" t="s">
        <v>360</v>
      </c>
    </row>
    <row r="143" spans="1:26" x14ac:dyDescent="0.25">
      <c r="A143">
        <v>0</v>
      </c>
      <c r="B143" t="s">
        <v>54</v>
      </c>
      <c r="C143" t="s">
        <v>352</v>
      </c>
      <c r="D143" t="s">
        <v>28</v>
      </c>
      <c r="E143" t="s">
        <v>29</v>
      </c>
      <c r="F143" t="s">
        <v>35</v>
      </c>
      <c r="G143" t="s">
        <v>49</v>
      </c>
      <c r="H143" t="s">
        <v>50</v>
      </c>
      <c r="I143" t="s">
        <v>33</v>
      </c>
      <c r="J143">
        <v>97.2</v>
      </c>
      <c r="K143">
        <v>172</v>
      </c>
      <c r="L143">
        <v>65.400000000000006</v>
      </c>
      <c r="M143">
        <v>52.5</v>
      </c>
      <c r="N143">
        <v>2145</v>
      </c>
      <c r="O143" t="s">
        <v>328</v>
      </c>
      <c r="P143" t="s">
        <v>35</v>
      </c>
      <c r="Q143">
        <v>108</v>
      </c>
      <c r="R143" t="s">
        <v>97</v>
      </c>
      <c r="S143" t="s">
        <v>87</v>
      </c>
      <c r="T143" t="s">
        <v>356</v>
      </c>
      <c r="U143">
        <v>9.5</v>
      </c>
      <c r="V143" t="s">
        <v>361</v>
      </c>
      <c r="W143" t="s">
        <v>136</v>
      </c>
      <c r="X143">
        <v>32</v>
      </c>
      <c r="Y143">
        <v>37</v>
      </c>
      <c r="Z143" t="s">
        <v>362</v>
      </c>
    </row>
    <row r="144" spans="1:26" x14ac:dyDescent="0.25">
      <c r="A144">
        <v>0</v>
      </c>
      <c r="B144" t="s">
        <v>54</v>
      </c>
      <c r="C144" t="s">
        <v>352</v>
      </c>
      <c r="D144" t="s">
        <v>28</v>
      </c>
      <c r="E144" t="s">
        <v>29</v>
      </c>
      <c r="F144" t="s">
        <v>35</v>
      </c>
      <c r="G144" t="s">
        <v>49</v>
      </c>
      <c r="H144" t="s">
        <v>50</v>
      </c>
      <c r="I144" t="s">
        <v>33</v>
      </c>
      <c r="J144">
        <v>97.2</v>
      </c>
      <c r="K144">
        <v>172</v>
      </c>
      <c r="L144">
        <v>65.400000000000006</v>
      </c>
      <c r="M144">
        <v>52.5</v>
      </c>
      <c r="N144">
        <v>2190</v>
      </c>
      <c r="O144" t="s">
        <v>328</v>
      </c>
      <c r="P144" t="s">
        <v>35</v>
      </c>
      <c r="Q144">
        <v>108</v>
      </c>
      <c r="R144" t="s">
        <v>97</v>
      </c>
      <c r="S144" t="s">
        <v>87</v>
      </c>
      <c r="T144" t="s">
        <v>356</v>
      </c>
      <c r="U144">
        <v>9.5</v>
      </c>
      <c r="V144" t="s">
        <v>361</v>
      </c>
      <c r="W144" t="s">
        <v>358</v>
      </c>
      <c r="X144">
        <v>28</v>
      </c>
      <c r="Y144">
        <v>33</v>
      </c>
      <c r="Z144" t="s">
        <v>363</v>
      </c>
    </row>
    <row r="145" spans="1:26" x14ac:dyDescent="0.25">
      <c r="A145">
        <v>0</v>
      </c>
      <c r="B145" t="s">
        <v>54</v>
      </c>
      <c r="C145" t="s">
        <v>352</v>
      </c>
      <c r="D145" t="s">
        <v>28</v>
      </c>
      <c r="E145" t="s">
        <v>29</v>
      </c>
      <c r="F145" t="s">
        <v>35</v>
      </c>
      <c r="G145" t="s">
        <v>49</v>
      </c>
      <c r="H145" t="s">
        <v>50</v>
      </c>
      <c r="I145" t="s">
        <v>33</v>
      </c>
      <c r="J145">
        <v>97.2</v>
      </c>
      <c r="K145">
        <v>172</v>
      </c>
      <c r="L145">
        <v>65.400000000000006</v>
      </c>
      <c r="M145">
        <v>52.5</v>
      </c>
      <c r="N145">
        <v>2340</v>
      </c>
      <c r="O145" t="s">
        <v>328</v>
      </c>
      <c r="P145" t="s">
        <v>35</v>
      </c>
      <c r="Q145">
        <v>108</v>
      </c>
      <c r="R145" t="s">
        <v>36</v>
      </c>
      <c r="S145" t="s">
        <v>87</v>
      </c>
      <c r="T145" t="s">
        <v>356</v>
      </c>
      <c r="U145">
        <v>9</v>
      </c>
      <c r="V145" t="s">
        <v>364</v>
      </c>
      <c r="W145" t="s">
        <v>267</v>
      </c>
      <c r="X145">
        <v>26</v>
      </c>
      <c r="Y145">
        <v>32</v>
      </c>
      <c r="Z145" t="s">
        <v>365</v>
      </c>
    </row>
    <row r="146" spans="1:26" x14ac:dyDescent="0.25">
      <c r="A146">
        <v>0</v>
      </c>
      <c r="B146" t="s">
        <v>54</v>
      </c>
      <c r="C146" t="s">
        <v>352</v>
      </c>
      <c r="D146" t="s">
        <v>28</v>
      </c>
      <c r="E146" t="s">
        <v>29</v>
      </c>
      <c r="F146" t="s">
        <v>35</v>
      </c>
      <c r="G146" t="s">
        <v>49</v>
      </c>
      <c r="H146" t="s">
        <v>57</v>
      </c>
      <c r="I146" t="s">
        <v>33</v>
      </c>
      <c r="J146">
        <v>97</v>
      </c>
      <c r="K146">
        <v>172</v>
      </c>
      <c r="L146">
        <v>65.400000000000006</v>
      </c>
      <c r="M146">
        <v>54.3</v>
      </c>
      <c r="N146">
        <v>2385</v>
      </c>
      <c r="O146" t="s">
        <v>328</v>
      </c>
      <c r="P146" t="s">
        <v>35</v>
      </c>
      <c r="Q146">
        <v>108</v>
      </c>
      <c r="R146" t="s">
        <v>97</v>
      </c>
      <c r="S146" t="s">
        <v>87</v>
      </c>
      <c r="T146" t="s">
        <v>356</v>
      </c>
      <c r="U146">
        <v>9</v>
      </c>
      <c r="V146" t="s">
        <v>361</v>
      </c>
      <c r="W146" t="s">
        <v>136</v>
      </c>
      <c r="X146">
        <v>24</v>
      </c>
      <c r="Y146">
        <v>25</v>
      </c>
      <c r="Z146" t="s">
        <v>366</v>
      </c>
    </row>
    <row r="147" spans="1:26" x14ac:dyDescent="0.25">
      <c r="A147">
        <v>0</v>
      </c>
      <c r="B147" t="s">
        <v>54</v>
      </c>
      <c r="C147" t="s">
        <v>352</v>
      </c>
      <c r="D147" t="s">
        <v>28</v>
      </c>
      <c r="E147" t="s">
        <v>67</v>
      </c>
      <c r="F147" t="s">
        <v>35</v>
      </c>
      <c r="G147" t="s">
        <v>49</v>
      </c>
      <c r="H147" t="s">
        <v>57</v>
      </c>
      <c r="I147" t="s">
        <v>33</v>
      </c>
      <c r="J147">
        <v>97</v>
      </c>
      <c r="K147">
        <v>172</v>
      </c>
      <c r="L147">
        <v>65.400000000000006</v>
      </c>
      <c r="M147">
        <v>54.3</v>
      </c>
      <c r="N147">
        <v>2510</v>
      </c>
      <c r="O147" t="s">
        <v>328</v>
      </c>
      <c r="P147" t="s">
        <v>35</v>
      </c>
      <c r="Q147">
        <v>108</v>
      </c>
      <c r="R147" t="s">
        <v>36</v>
      </c>
      <c r="S147" t="s">
        <v>87</v>
      </c>
      <c r="T147" t="s">
        <v>356</v>
      </c>
      <c r="U147">
        <v>7.7</v>
      </c>
      <c r="V147" t="s">
        <v>39</v>
      </c>
      <c r="W147" t="s">
        <v>136</v>
      </c>
      <c r="X147">
        <v>24</v>
      </c>
      <c r="Y147">
        <v>29</v>
      </c>
      <c r="Z147" t="s">
        <v>367</v>
      </c>
    </row>
    <row r="148" spans="1:26" x14ac:dyDescent="0.25">
      <c r="A148">
        <v>0</v>
      </c>
      <c r="B148" t="s">
        <v>368</v>
      </c>
      <c r="C148" t="s">
        <v>352</v>
      </c>
      <c r="D148" t="s">
        <v>28</v>
      </c>
      <c r="E148" t="s">
        <v>29</v>
      </c>
      <c r="F148" t="s">
        <v>35</v>
      </c>
      <c r="G148" t="s">
        <v>65</v>
      </c>
      <c r="H148" t="s">
        <v>50</v>
      </c>
      <c r="I148" t="s">
        <v>33</v>
      </c>
      <c r="J148">
        <v>97</v>
      </c>
      <c r="K148">
        <v>173.5</v>
      </c>
      <c r="L148">
        <v>65.400000000000006</v>
      </c>
      <c r="M148">
        <v>53</v>
      </c>
      <c r="N148">
        <v>2290</v>
      </c>
      <c r="O148" t="s">
        <v>328</v>
      </c>
      <c r="P148" t="s">
        <v>35</v>
      </c>
      <c r="Q148">
        <v>108</v>
      </c>
      <c r="R148" t="s">
        <v>97</v>
      </c>
      <c r="S148" t="s">
        <v>87</v>
      </c>
      <c r="T148" t="s">
        <v>356</v>
      </c>
      <c r="U148">
        <v>9</v>
      </c>
      <c r="V148" t="s">
        <v>361</v>
      </c>
      <c r="W148" t="s">
        <v>136</v>
      </c>
      <c r="X148">
        <v>28</v>
      </c>
      <c r="Y148">
        <v>32</v>
      </c>
      <c r="Z148" t="s">
        <v>369</v>
      </c>
    </row>
    <row r="149" spans="1:26" x14ac:dyDescent="0.25">
      <c r="A149">
        <v>0</v>
      </c>
      <c r="B149" t="s">
        <v>368</v>
      </c>
      <c r="C149" t="s">
        <v>352</v>
      </c>
      <c r="D149" t="s">
        <v>28</v>
      </c>
      <c r="E149" t="s">
        <v>29</v>
      </c>
      <c r="F149" t="s">
        <v>35</v>
      </c>
      <c r="G149" t="s">
        <v>65</v>
      </c>
      <c r="H149" t="s">
        <v>50</v>
      </c>
      <c r="I149" t="s">
        <v>33</v>
      </c>
      <c r="J149">
        <v>97</v>
      </c>
      <c r="K149">
        <v>173.5</v>
      </c>
      <c r="L149">
        <v>65.400000000000006</v>
      </c>
      <c r="M149">
        <v>53</v>
      </c>
      <c r="N149">
        <v>2455</v>
      </c>
      <c r="O149" t="s">
        <v>328</v>
      </c>
      <c r="P149" t="s">
        <v>35</v>
      </c>
      <c r="Q149">
        <v>108</v>
      </c>
      <c r="R149" t="s">
        <v>36</v>
      </c>
      <c r="S149" t="s">
        <v>87</v>
      </c>
      <c r="T149" t="s">
        <v>356</v>
      </c>
      <c r="U149">
        <v>9</v>
      </c>
      <c r="V149" t="s">
        <v>364</v>
      </c>
      <c r="W149" t="s">
        <v>267</v>
      </c>
      <c r="X149">
        <v>25</v>
      </c>
      <c r="Y149">
        <v>31</v>
      </c>
      <c r="Z149" t="s">
        <v>370</v>
      </c>
    </row>
    <row r="150" spans="1:26" x14ac:dyDescent="0.25">
      <c r="A150">
        <v>0</v>
      </c>
      <c r="B150" t="s">
        <v>155</v>
      </c>
      <c r="C150" t="s">
        <v>352</v>
      </c>
      <c r="D150" t="s">
        <v>28</v>
      </c>
      <c r="E150" t="s">
        <v>29</v>
      </c>
      <c r="F150" t="s">
        <v>35</v>
      </c>
      <c r="G150" t="s">
        <v>65</v>
      </c>
      <c r="H150" t="s">
        <v>57</v>
      </c>
      <c r="I150" t="s">
        <v>33</v>
      </c>
      <c r="J150">
        <v>96.9</v>
      </c>
      <c r="K150">
        <v>173.6</v>
      </c>
      <c r="L150">
        <v>65.400000000000006</v>
      </c>
      <c r="M150">
        <v>54.9</v>
      </c>
      <c r="N150">
        <v>2420</v>
      </c>
      <c r="O150" t="s">
        <v>328</v>
      </c>
      <c r="P150" t="s">
        <v>35</v>
      </c>
      <c r="Q150">
        <v>108</v>
      </c>
      <c r="R150" t="s">
        <v>97</v>
      </c>
      <c r="S150" t="s">
        <v>87</v>
      </c>
      <c r="T150" t="s">
        <v>356</v>
      </c>
      <c r="U150">
        <v>9</v>
      </c>
      <c r="V150" t="s">
        <v>361</v>
      </c>
      <c r="W150" t="s">
        <v>136</v>
      </c>
      <c r="X150">
        <v>23</v>
      </c>
      <c r="Y150">
        <v>29</v>
      </c>
      <c r="Z150" t="s">
        <v>371</v>
      </c>
    </row>
    <row r="151" spans="1:26" x14ac:dyDescent="0.25">
      <c r="A151">
        <v>0</v>
      </c>
      <c r="B151" t="s">
        <v>155</v>
      </c>
      <c r="C151" t="s">
        <v>352</v>
      </c>
      <c r="D151" t="s">
        <v>28</v>
      </c>
      <c r="E151" t="s">
        <v>67</v>
      </c>
      <c r="F151" t="s">
        <v>35</v>
      </c>
      <c r="G151" t="s">
        <v>65</v>
      </c>
      <c r="H151" t="s">
        <v>57</v>
      </c>
      <c r="I151" t="s">
        <v>33</v>
      </c>
      <c r="J151">
        <v>96.9</v>
      </c>
      <c r="K151">
        <v>173.6</v>
      </c>
      <c r="L151">
        <v>65.400000000000006</v>
      </c>
      <c r="M151">
        <v>54.9</v>
      </c>
      <c r="N151">
        <v>2650</v>
      </c>
      <c r="O151" t="s">
        <v>328</v>
      </c>
      <c r="P151" t="s">
        <v>35</v>
      </c>
      <c r="Q151">
        <v>108</v>
      </c>
      <c r="R151" t="s">
        <v>36</v>
      </c>
      <c r="S151" t="s">
        <v>87</v>
      </c>
      <c r="T151" t="s">
        <v>356</v>
      </c>
      <c r="U151">
        <v>7.7</v>
      </c>
      <c r="V151" t="s">
        <v>39</v>
      </c>
      <c r="W151" t="s">
        <v>136</v>
      </c>
      <c r="X151">
        <v>23</v>
      </c>
      <c r="Y151">
        <v>23</v>
      </c>
      <c r="Z151" t="s">
        <v>372</v>
      </c>
    </row>
    <row r="152" spans="1:26" x14ac:dyDescent="0.25">
      <c r="A152">
        <v>1</v>
      </c>
      <c r="B152" t="s">
        <v>373</v>
      </c>
      <c r="C152" t="s">
        <v>374</v>
      </c>
      <c r="D152" t="s">
        <v>28</v>
      </c>
      <c r="E152" t="s">
        <v>29</v>
      </c>
      <c r="F152" t="s">
        <v>30</v>
      </c>
      <c r="G152" t="s">
        <v>43</v>
      </c>
      <c r="H152" t="s">
        <v>50</v>
      </c>
      <c r="I152" t="s">
        <v>33</v>
      </c>
      <c r="J152">
        <v>95.7</v>
      </c>
      <c r="K152">
        <v>158.69999999999999</v>
      </c>
      <c r="L152">
        <v>63.6</v>
      </c>
      <c r="M152">
        <v>54.5</v>
      </c>
      <c r="N152">
        <v>1985</v>
      </c>
      <c r="O152" t="s">
        <v>51</v>
      </c>
      <c r="P152" t="s">
        <v>35</v>
      </c>
      <c r="Q152">
        <v>92</v>
      </c>
      <c r="R152" t="s">
        <v>97</v>
      </c>
      <c r="S152" t="s">
        <v>375</v>
      </c>
      <c r="T152" t="s">
        <v>99</v>
      </c>
      <c r="U152">
        <v>9</v>
      </c>
      <c r="V152" t="s">
        <v>376</v>
      </c>
      <c r="W152" t="s">
        <v>136</v>
      </c>
      <c r="X152">
        <v>35</v>
      </c>
      <c r="Y152">
        <v>39</v>
      </c>
      <c r="Z152" t="s">
        <v>377</v>
      </c>
    </row>
    <row r="153" spans="1:26" x14ac:dyDescent="0.25">
      <c r="A153">
        <v>1</v>
      </c>
      <c r="B153" t="s">
        <v>373</v>
      </c>
      <c r="C153" t="s">
        <v>374</v>
      </c>
      <c r="D153" t="s">
        <v>28</v>
      </c>
      <c r="E153" t="s">
        <v>29</v>
      </c>
      <c r="F153" t="s">
        <v>30</v>
      </c>
      <c r="G153" t="s">
        <v>43</v>
      </c>
      <c r="H153" t="s">
        <v>50</v>
      </c>
      <c r="I153" t="s">
        <v>33</v>
      </c>
      <c r="J153">
        <v>95.7</v>
      </c>
      <c r="K153">
        <v>158.69999999999999</v>
      </c>
      <c r="L153">
        <v>63.6</v>
      </c>
      <c r="M153">
        <v>54.5</v>
      </c>
      <c r="N153">
        <v>2040</v>
      </c>
      <c r="O153" t="s">
        <v>51</v>
      </c>
      <c r="P153" t="s">
        <v>35</v>
      </c>
      <c r="Q153">
        <v>92</v>
      </c>
      <c r="R153" t="s">
        <v>97</v>
      </c>
      <c r="S153" t="s">
        <v>375</v>
      </c>
      <c r="T153" t="s">
        <v>99</v>
      </c>
      <c r="U153">
        <v>9</v>
      </c>
      <c r="V153" t="s">
        <v>376</v>
      </c>
      <c r="W153" t="s">
        <v>136</v>
      </c>
      <c r="X153">
        <v>31</v>
      </c>
      <c r="Y153">
        <v>38</v>
      </c>
      <c r="Z153" t="s">
        <v>378</v>
      </c>
    </row>
    <row r="154" spans="1:26" x14ac:dyDescent="0.25">
      <c r="A154">
        <v>1</v>
      </c>
      <c r="B154" t="s">
        <v>320</v>
      </c>
      <c r="C154" t="s">
        <v>374</v>
      </c>
      <c r="D154" t="s">
        <v>28</v>
      </c>
      <c r="E154" t="s">
        <v>29</v>
      </c>
      <c r="F154" t="s">
        <v>35</v>
      </c>
      <c r="G154" t="s">
        <v>43</v>
      </c>
      <c r="H154" t="s">
        <v>50</v>
      </c>
      <c r="I154" t="s">
        <v>33</v>
      </c>
      <c r="J154">
        <v>95.7</v>
      </c>
      <c r="K154">
        <v>158.69999999999999</v>
      </c>
      <c r="L154">
        <v>63.6</v>
      </c>
      <c r="M154">
        <v>54.5</v>
      </c>
      <c r="N154">
        <v>2015</v>
      </c>
      <c r="O154" t="s">
        <v>51</v>
      </c>
      <c r="P154" t="s">
        <v>35</v>
      </c>
      <c r="Q154">
        <v>92</v>
      </c>
      <c r="R154" t="s">
        <v>97</v>
      </c>
      <c r="S154" t="s">
        <v>375</v>
      </c>
      <c r="T154" t="s">
        <v>99</v>
      </c>
      <c r="U154">
        <v>9</v>
      </c>
      <c r="V154" t="s">
        <v>376</v>
      </c>
      <c r="W154" t="s">
        <v>136</v>
      </c>
      <c r="X154">
        <v>31</v>
      </c>
      <c r="Y154">
        <v>38</v>
      </c>
      <c r="Z154" t="s">
        <v>379</v>
      </c>
    </row>
    <row r="155" spans="1:26" x14ac:dyDescent="0.25">
      <c r="A155">
        <v>0</v>
      </c>
      <c r="B155" t="s">
        <v>380</v>
      </c>
      <c r="C155" t="s">
        <v>374</v>
      </c>
      <c r="D155" t="s">
        <v>28</v>
      </c>
      <c r="E155" t="s">
        <v>29</v>
      </c>
      <c r="F155" t="s">
        <v>35</v>
      </c>
      <c r="G155" t="s">
        <v>65</v>
      </c>
      <c r="H155" t="s">
        <v>50</v>
      </c>
      <c r="I155" t="s">
        <v>33</v>
      </c>
      <c r="J155">
        <v>95.7</v>
      </c>
      <c r="K155">
        <v>169.7</v>
      </c>
      <c r="L155">
        <v>63.6</v>
      </c>
      <c r="M155">
        <v>59.1</v>
      </c>
      <c r="N155">
        <v>2280</v>
      </c>
      <c r="O155" t="s">
        <v>51</v>
      </c>
      <c r="P155" t="s">
        <v>35</v>
      </c>
      <c r="Q155">
        <v>92</v>
      </c>
      <c r="R155" t="s">
        <v>97</v>
      </c>
      <c r="S155" t="s">
        <v>375</v>
      </c>
      <c r="T155" t="s">
        <v>99</v>
      </c>
      <c r="U155">
        <v>9</v>
      </c>
      <c r="V155" t="s">
        <v>376</v>
      </c>
      <c r="W155" t="s">
        <v>136</v>
      </c>
      <c r="X155">
        <v>31</v>
      </c>
      <c r="Y155">
        <v>37</v>
      </c>
      <c r="Z155" t="s">
        <v>381</v>
      </c>
    </row>
    <row r="156" spans="1:26" x14ac:dyDescent="0.25">
      <c r="A156">
        <v>0</v>
      </c>
      <c r="B156" t="s">
        <v>107</v>
      </c>
      <c r="C156" t="s">
        <v>374</v>
      </c>
      <c r="D156" t="s">
        <v>28</v>
      </c>
      <c r="E156" t="s">
        <v>29</v>
      </c>
      <c r="F156" t="s">
        <v>35</v>
      </c>
      <c r="G156" t="s">
        <v>65</v>
      </c>
      <c r="H156" t="s">
        <v>57</v>
      </c>
      <c r="I156" t="s">
        <v>33</v>
      </c>
      <c r="J156">
        <v>95.7</v>
      </c>
      <c r="K156">
        <v>169.7</v>
      </c>
      <c r="L156">
        <v>63.6</v>
      </c>
      <c r="M156">
        <v>59.1</v>
      </c>
      <c r="N156">
        <v>2290</v>
      </c>
      <c r="O156" t="s">
        <v>51</v>
      </c>
      <c r="P156" t="s">
        <v>35</v>
      </c>
      <c r="Q156">
        <v>92</v>
      </c>
      <c r="R156" t="s">
        <v>97</v>
      </c>
      <c r="S156" t="s">
        <v>375</v>
      </c>
      <c r="T156" t="s">
        <v>99</v>
      </c>
      <c r="U156">
        <v>9</v>
      </c>
      <c r="V156" t="s">
        <v>376</v>
      </c>
      <c r="W156" t="s">
        <v>136</v>
      </c>
      <c r="X156">
        <v>27</v>
      </c>
      <c r="Y156">
        <v>32</v>
      </c>
      <c r="Z156" t="s">
        <v>382</v>
      </c>
    </row>
    <row r="157" spans="1:26" x14ac:dyDescent="0.25">
      <c r="A157">
        <v>0</v>
      </c>
      <c r="B157" t="s">
        <v>383</v>
      </c>
      <c r="C157" t="s">
        <v>374</v>
      </c>
      <c r="D157" t="s">
        <v>28</v>
      </c>
      <c r="E157" t="s">
        <v>29</v>
      </c>
      <c r="F157" t="s">
        <v>35</v>
      </c>
      <c r="G157" t="s">
        <v>65</v>
      </c>
      <c r="H157" t="s">
        <v>57</v>
      </c>
      <c r="I157" t="s">
        <v>33</v>
      </c>
      <c r="J157">
        <v>95.7</v>
      </c>
      <c r="K157">
        <v>169.7</v>
      </c>
      <c r="L157">
        <v>63.6</v>
      </c>
      <c r="M157">
        <v>59.1</v>
      </c>
      <c r="N157">
        <v>3110</v>
      </c>
      <c r="O157" t="s">
        <v>51</v>
      </c>
      <c r="P157" t="s">
        <v>35</v>
      </c>
      <c r="Q157">
        <v>92</v>
      </c>
      <c r="R157" t="s">
        <v>97</v>
      </c>
      <c r="S157" t="s">
        <v>375</v>
      </c>
      <c r="T157" t="s">
        <v>99</v>
      </c>
      <c r="U157">
        <v>9</v>
      </c>
      <c r="V157" t="s">
        <v>376</v>
      </c>
      <c r="W157" t="s">
        <v>136</v>
      </c>
      <c r="X157">
        <v>27</v>
      </c>
      <c r="Y157">
        <v>32</v>
      </c>
      <c r="Z157" t="s">
        <v>384</v>
      </c>
    </row>
    <row r="158" spans="1:26" x14ac:dyDescent="0.25">
      <c r="A158">
        <v>0</v>
      </c>
      <c r="B158" t="s">
        <v>383</v>
      </c>
      <c r="C158" t="s">
        <v>374</v>
      </c>
      <c r="D158" t="s">
        <v>28</v>
      </c>
      <c r="E158" t="s">
        <v>29</v>
      </c>
      <c r="F158" t="s">
        <v>35</v>
      </c>
      <c r="G158" t="s">
        <v>49</v>
      </c>
      <c r="H158" t="s">
        <v>50</v>
      </c>
      <c r="I158" t="s">
        <v>33</v>
      </c>
      <c r="J158">
        <v>95.7</v>
      </c>
      <c r="K158">
        <v>166.3</v>
      </c>
      <c r="L158">
        <v>64.400000000000006</v>
      </c>
      <c r="M158">
        <v>53</v>
      </c>
      <c r="N158">
        <v>2081</v>
      </c>
      <c r="O158" t="s">
        <v>51</v>
      </c>
      <c r="P158" t="s">
        <v>35</v>
      </c>
      <c r="Q158">
        <v>98</v>
      </c>
      <c r="R158" t="s">
        <v>97</v>
      </c>
      <c r="S158" t="s">
        <v>52</v>
      </c>
      <c r="T158" t="s">
        <v>99</v>
      </c>
      <c r="U158">
        <v>9</v>
      </c>
      <c r="V158" t="s">
        <v>105</v>
      </c>
      <c r="W158" t="s">
        <v>136</v>
      </c>
      <c r="X158">
        <v>30</v>
      </c>
      <c r="Y158">
        <v>37</v>
      </c>
      <c r="Z158" t="s">
        <v>385</v>
      </c>
    </row>
    <row r="159" spans="1:26" x14ac:dyDescent="0.25">
      <c r="A159">
        <v>0</v>
      </c>
      <c r="B159" t="s">
        <v>383</v>
      </c>
      <c r="C159" t="s">
        <v>374</v>
      </c>
      <c r="D159" t="s">
        <v>28</v>
      </c>
      <c r="E159" t="s">
        <v>29</v>
      </c>
      <c r="F159" t="s">
        <v>35</v>
      </c>
      <c r="G159" t="s">
        <v>43</v>
      </c>
      <c r="H159" t="s">
        <v>50</v>
      </c>
      <c r="I159" t="s">
        <v>33</v>
      </c>
      <c r="J159">
        <v>95.7</v>
      </c>
      <c r="K159">
        <v>166.3</v>
      </c>
      <c r="L159">
        <v>64.400000000000006</v>
      </c>
      <c r="M159">
        <v>52.8</v>
      </c>
      <c r="N159">
        <v>2109</v>
      </c>
      <c r="O159" t="s">
        <v>51</v>
      </c>
      <c r="P159" t="s">
        <v>35</v>
      </c>
      <c r="Q159">
        <v>98</v>
      </c>
      <c r="R159" t="s">
        <v>97</v>
      </c>
      <c r="S159" t="s">
        <v>52</v>
      </c>
      <c r="T159" t="s">
        <v>99</v>
      </c>
      <c r="U159">
        <v>9</v>
      </c>
      <c r="V159" t="s">
        <v>105</v>
      </c>
      <c r="W159" t="s">
        <v>136</v>
      </c>
      <c r="X159">
        <v>30</v>
      </c>
      <c r="Y159">
        <v>37</v>
      </c>
      <c r="Z159" t="s">
        <v>386</v>
      </c>
    </row>
    <row r="160" spans="1:26" x14ac:dyDescent="0.25">
      <c r="A160">
        <v>0</v>
      </c>
      <c r="B160" t="s">
        <v>383</v>
      </c>
      <c r="C160" t="s">
        <v>374</v>
      </c>
      <c r="D160" t="s">
        <v>202</v>
      </c>
      <c r="E160" t="s">
        <v>29</v>
      </c>
      <c r="F160" t="s">
        <v>35</v>
      </c>
      <c r="G160" t="s">
        <v>49</v>
      </c>
      <c r="H160" t="s">
        <v>50</v>
      </c>
      <c r="I160" t="s">
        <v>33</v>
      </c>
      <c r="J160">
        <v>95.7</v>
      </c>
      <c r="K160">
        <v>166.3</v>
      </c>
      <c r="L160">
        <v>64.400000000000006</v>
      </c>
      <c r="M160">
        <v>53</v>
      </c>
      <c r="N160">
        <v>2275</v>
      </c>
      <c r="O160" t="s">
        <v>51</v>
      </c>
      <c r="P160" t="s">
        <v>35</v>
      </c>
      <c r="Q160">
        <v>110</v>
      </c>
      <c r="R160" t="s">
        <v>203</v>
      </c>
      <c r="S160" t="s">
        <v>287</v>
      </c>
      <c r="T160" t="s">
        <v>232</v>
      </c>
      <c r="U160">
        <v>22.5</v>
      </c>
      <c r="V160" t="s">
        <v>387</v>
      </c>
      <c r="W160" t="s">
        <v>234</v>
      </c>
      <c r="X160">
        <v>34</v>
      </c>
      <c r="Y160">
        <v>36</v>
      </c>
      <c r="Z160" t="s">
        <v>382</v>
      </c>
    </row>
    <row r="161" spans="1:26" x14ac:dyDescent="0.25">
      <c r="A161">
        <v>0</v>
      </c>
      <c r="B161" t="s">
        <v>383</v>
      </c>
      <c r="C161" t="s">
        <v>374</v>
      </c>
      <c r="D161" t="s">
        <v>202</v>
      </c>
      <c r="E161" t="s">
        <v>29</v>
      </c>
      <c r="F161" t="s">
        <v>35</v>
      </c>
      <c r="G161" t="s">
        <v>43</v>
      </c>
      <c r="H161" t="s">
        <v>50</v>
      </c>
      <c r="I161" t="s">
        <v>33</v>
      </c>
      <c r="J161">
        <v>95.7</v>
      </c>
      <c r="K161">
        <v>166.3</v>
      </c>
      <c r="L161">
        <v>64.400000000000006</v>
      </c>
      <c r="M161">
        <v>52.8</v>
      </c>
      <c r="N161">
        <v>2275</v>
      </c>
      <c r="O161" t="s">
        <v>51</v>
      </c>
      <c r="P161" t="s">
        <v>35</v>
      </c>
      <c r="Q161">
        <v>110</v>
      </c>
      <c r="R161" t="s">
        <v>203</v>
      </c>
      <c r="S161" t="s">
        <v>287</v>
      </c>
      <c r="T161" t="s">
        <v>232</v>
      </c>
      <c r="U161">
        <v>22.5</v>
      </c>
      <c r="V161" t="s">
        <v>387</v>
      </c>
      <c r="W161" t="s">
        <v>234</v>
      </c>
      <c r="X161">
        <v>38</v>
      </c>
      <c r="Y161">
        <v>47</v>
      </c>
      <c r="Z161" t="s">
        <v>388</v>
      </c>
    </row>
    <row r="162" spans="1:26" x14ac:dyDescent="0.25">
      <c r="A162">
        <v>0</v>
      </c>
      <c r="B162" t="s">
        <v>383</v>
      </c>
      <c r="C162" t="s">
        <v>374</v>
      </c>
      <c r="D162" t="s">
        <v>28</v>
      </c>
      <c r="E162" t="s">
        <v>29</v>
      </c>
      <c r="F162" t="s">
        <v>35</v>
      </c>
      <c r="G162" t="s">
        <v>49</v>
      </c>
      <c r="H162" t="s">
        <v>50</v>
      </c>
      <c r="I162" t="s">
        <v>33</v>
      </c>
      <c r="J162">
        <v>95.7</v>
      </c>
      <c r="K162">
        <v>166.3</v>
      </c>
      <c r="L162">
        <v>64.400000000000006</v>
      </c>
      <c r="M162">
        <v>53</v>
      </c>
      <c r="N162">
        <v>2094</v>
      </c>
      <c r="O162" t="s">
        <v>51</v>
      </c>
      <c r="P162" t="s">
        <v>35</v>
      </c>
      <c r="Q162">
        <v>98</v>
      </c>
      <c r="R162" t="s">
        <v>97</v>
      </c>
      <c r="S162" t="s">
        <v>52</v>
      </c>
      <c r="T162" t="s">
        <v>99</v>
      </c>
      <c r="U162">
        <v>9</v>
      </c>
      <c r="V162" t="s">
        <v>105</v>
      </c>
      <c r="W162" t="s">
        <v>136</v>
      </c>
      <c r="X162">
        <v>38</v>
      </c>
      <c r="Y162">
        <v>47</v>
      </c>
      <c r="Z162" t="s">
        <v>389</v>
      </c>
    </row>
    <row r="163" spans="1:26" x14ac:dyDescent="0.25">
      <c r="A163">
        <v>0</v>
      </c>
      <c r="B163" t="s">
        <v>383</v>
      </c>
      <c r="C163" t="s">
        <v>374</v>
      </c>
      <c r="D163" t="s">
        <v>28</v>
      </c>
      <c r="E163" t="s">
        <v>29</v>
      </c>
      <c r="F163" t="s">
        <v>35</v>
      </c>
      <c r="G163" t="s">
        <v>43</v>
      </c>
      <c r="H163" t="s">
        <v>50</v>
      </c>
      <c r="I163" t="s">
        <v>33</v>
      </c>
      <c r="J163">
        <v>95.7</v>
      </c>
      <c r="K163">
        <v>166.3</v>
      </c>
      <c r="L163">
        <v>64.400000000000006</v>
      </c>
      <c r="M163">
        <v>52.8</v>
      </c>
      <c r="N163">
        <v>2122</v>
      </c>
      <c r="O163" t="s">
        <v>51</v>
      </c>
      <c r="P163" t="s">
        <v>35</v>
      </c>
      <c r="Q163">
        <v>98</v>
      </c>
      <c r="R163" t="s">
        <v>97</v>
      </c>
      <c r="S163" t="s">
        <v>52</v>
      </c>
      <c r="T163" t="s">
        <v>99</v>
      </c>
      <c r="U163">
        <v>9</v>
      </c>
      <c r="V163" t="s">
        <v>105</v>
      </c>
      <c r="W163" t="s">
        <v>136</v>
      </c>
      <c r="X163">
        <v>28</v>
      </c>
      <c r="Y163">
        <v>34</v>
      </c>
      <c r="Z163" t="s">
        <v>390</v>
      </c>
    </row>
    <row r="164" spans="1:26" x14ac:dyDescent="0.25">
      <c r="A164">
        <v>0</v>
      </c>
      <c r="B164" t="s">
        <v>383</v>
      </c>
      <c r="C164" t="s">
        <v>374</v>
      </c>
      <c r="D164" t="s">
        <v>28</v>
      </c>
      <c r="E164" t="s">
        <v>29</v>
      </c>
      <c r="F164" t="s">
        <v>35</v>
      </c>
      <c r="G164" t="s">
        <v>49</v>
      </c>
      <c r="H164" t="s">
        <v>50</v>
      </c>
      <c r="I164" t="s">
        <v>33</v>
      </c>
      <c r="J164">
        <v>95.7</v>
      </c>
      <c r="K164">
        <v>166.3</v>
      </c>
      <c r="L164">
        <v>64.400000000000006</v>
      </c>
      <c r="M164">
        <v>52.8</v>
      </c>
      <c r="N164">
        <v>2140</v>
      </c>
      <c r="O164" t="s">
        <v>51</v>
      </c>
      <c r="P164" t="s">
        <v>35</v>
      </c>
      <c r="Q164">
        <v>98</v>
      </c>
      <c r="R164" t="s">
        <v>97</v>
      </c>
      <c r="S164" t="s">
        <v>52</v>
      </c>
      <c r="T164" t="s">
        <v>99</v>
      </c>
      <c r="U164">
        <v>9</v>
      </c>
      <c r="V164" t="s">
        <v>105</v>
      </c>
      <c r="W164" t="s">
        <v>136</v>
      </c>
      <c r="X164">
        <v>28</v>
      </c>
      <c r="Y164">
        <v>34</v>
      </c>
      <c r="Z164" t="s">
        <v>391</v>
      </c>
    </row>
    <row r="165" spans="1:26" x14ac:dyDescent="0.25">
      <c r="A165">
        <v>1</v>
      </c>
      <c r="B165" t="s">
        <v>281</v>
      </c>
      <c r="C165" t="s">
        <v>374</v>
      </c>
      <c r="D165" t="s">
        <v>28</v>
      </c>
      <c r="E165" t="s">
        <v>29</v>
      </c>
      <c r="F165" t="s">
        <v>30</v>
      </c>
      <c r="G165" t="s">
        <v>49</v>
      </c>
      <c r="H165" t="s">
        <v>32</v>
      </c>
      <c r="I165" t="s">
        <v>33</v>
      </c>
      <c r="J165">
        <v>94.5</v>
      </c>
      <c r="K165">
        <v>168.7</v>
      </c>
      <c r="L165">
        <v>64</v>
      </c>
      <c r="M165">
        <v>52.6</v>
      </c>
      <c r="N165">
        <v>2169</v>
      </c>
      <c r="O165" t="s">
        <v>51</v>
      </c>
      <c r="P165" t="s">
        <v>35</v>
      </c>
      <c r="Q165">
        <v>98</v>
      </c>
      <c r="R165" t="s">
        <v>97</v>
      </c>
      <c r="S165" t="s">
        <v>52</v>
      </c>
      <c r="T165" t="s">
        <v>99</v>
      </c>
      <c r="U165">
        <v>9</v>
      </c>
      <c r="V165" t="s">
        <v>105</v>
      </c>
      <c r="W165" t="s">
        <v>136</v>
      </c>
      <c r="X165">
        <v>29</v>
      </c>
      <c r="Y165">
        <v>34</v>
      </c>
      <c r="Z165" t="s">
        <v>392</v>
      </c>
    </row>
    <row r="166" spans="1:26" x14ac:dyDescent="0.25">
      <c r="A166">
        <v>1</v>
      </c>
      <c r="B166" t="s">
        <v>281</v>
      </c>
      <c r="C166" t="s">
        <v>374</v>
      </c>
      <c r="D166" t="s">
        <v>28</v>
      </c>
      <c r="E166" t="s">
        <v>29</v>
      </c>
      <c r="F166" t="s">
        <v>30</v>
      </c>
      <c r="G166" t="s">
        <v>43</v>
      </c>
      <c r="H166" t="s">
        <v>32</v>
      </c>
      <c r="I166" t="s">
        <v>33</v>
      </c>
      <c r="J166">
        <v>94.5</v>
      </c>
      <c r="K166">
        <v>168.7</v>
      </c>
      <c r="L166">
        <v>64</v>
      </c>
      <c r="M166">
        <v>52.6</v>
      </c>
      <c r="N166">
        <v>2204</v>
      </c>
      <c r="O166" t="s">
        <v>51</v>
      </c>
      <c r="P166" t="s">
        <v>35</v>
      </c>
      <c r="Q166">
        <v>98</v>
      </c>
      <c r="R166" t="s">
        <v>97</v>
      </c>
      <c r="S166" t="s">
        <v>52</v>
      </c>
      <c r="T166" t="s">
        <v>99</v>
      </c>
      <c r="U166">
        <v>9</v>
      </c>
      <c r="V166" t="s">
        <v>105</v>
      </c>
      <c r="W166" t="s">
        <v>136</v>
      </c>
      <c r="X166">
        <v>29</v>
      </c>
      <c r="Y166">
        <v>34</v>
      </c>
      <c r="Z166" t="s">
        <v>393</v>
      </c>
    </row>
    <row r="167" spans="1:26" x14ac:dyDescent="0.25">
      <c r="A167">
        <v>1</v>
      </c>
      <c r="B167" t="s">
        <v>281</v>
      </c>
      <c r="C167" t="s">
        <v>374</v>
      </c>
      <c r="D167" t="s">
        <v>28</v>
      </c>
      <c r="E167" t="s">
        <v>29</v>
      </c>
      <c r="F167" t="s">
        <v>30</v>
      </c>
      <c r="G167" t="s">
        <v>49</v>
      </c>
      <c r="H167" t="s">
        <v>32</v>
      </c>
      <c r="I167" t="s">
        <v>33</v>
      </c>
      <c r="J167">
        <v>94.5</v>
      </c>
      <c r="K167">
        <v>168.7</v>
      </c>
      <c r="L167">
        <v>64</v>
      </c>
      <c r="M167">
        <v>52.6</v>
      </c>
      <c r="N167">
        <v>2265</v>
      </c>
      <c r="O167" t="s">
        <v>34</v>
      </c>
      <c r="P167" t="s">
        <v>35</v>
      </c>
      <c r="Q167">
        <v>98</v>
      </c>
      <c r="R167" t="s">
        <v>36</v>
      </c>
      <c r="S167" t="s">
        <v>394</v>
      </c>
      <c r="T167" t="s">
        <v>187</v>
      </c>
      <c r="U167">
        <v>9.4</v>
      </c>
      <c r="V167" t="s">
        <v>395</v>
      </c>
      <c r="W167" t="s">
        <v>396</v>
      </c>
      <c r="X167">
        <v>26</v>
      </c>
      <c r="Y167">
        <v>29</v>
      </c>
      <c r="Z167" t="s">
        <v>397</v>
      </c>
    </row>
    <row r="168" spans="1:26" x14ac:dyDescent="0.25">
      <c r="A168">
        <v>1</v>
      </c>
      <c r="B168" t="s">
        <v>281</v>
      </c>
      <c r="C168" t="s">
        <v>374</v>
      </c>
      <c r="D168" t="s">
        <v>28</v>
      </c>
      <c r="E168" t="s">
        <v>29</v>
      </c>
      <c r="F168" t="s">
        <v>30</v>
      </c>
      <c r="G168" t="s">
        <v>43</v>
      </c>
      <c r="H168" t="s">
        <v>32</v>
      </c>
      <c r="I168" t="s">
        <v>33</v>
      </c>
      <c r="J168">
        <v>94.5</v>
      </c>
      <c r="K168">
        <v>168.7</v>
      </c>
      <c r="L168">
        <v>64</v>
      </c>
      <c r="M168">
        <v>52.6</v>
      </c>
      <c r="N168">
        <v>2300</v>
      </c>
      <c r="O168" t="s">
        <v>34</v>
      </c>
      <c r="P168" t="s">
        <v>35</v>
      </c>
      <c r="Q168">
        <v>98</v>
      </c>
      <c r="R168" t="s">
        <v>36</v>
      </c>
      <c r="S168" t="s">
        <v>394</v>
      </c>
      <c r="T168" t="s">
        <v>187</v>
      </c>
      <c r="U168">
        <v>9.4</v>
      </c>
      <c r="V168" t="s">
        <v>395</v>
      </c>
      <c r="W168" t="s">
        <v>396</v>
      </c>
      <c r="X168">
        <v>26</v>
      </c>
      <c r="Y168">
        <v>29</v>
      </c>
      <c r="Z168" t="s">
        <v>398</v>
      </c>
    </row>
    <row r="169" spans="1:26" x14ac:dyDescent="0.25">
      <c r="A169">
        <v>2</v>
      </c>
      <c r="B169" t="s">
        <v>399</v>
      </c>
      <c r="C169" t="s">
        <v>374</v>
      </c>
      <c r="D169" t="s">
        <v>28</v>
      </c>
      <c r="E169" t="s">
        <v>29</v>
      </c>
      <c r="F169" t="s">
        <v>30</v>
      </c>
      <c r="G169" t="s">
        <v>222</v>
      </c>
      <c r="H169" t="s">
        <v>32</v>
      </c>
      <c r="I169" t="s">
        <v>33</v>
      </c>
      <c r="J169">
        <v>98.4</v>
      </c>
      <c r="K169">
        <v>176.2</v>
      </c>
      <c r="L169">
        <v>65.599999999999994</v>
      </c>
      <c r="M169">
        <v>52</v>
      </c>
      <c r="N169">
        <v>2540</v>
      </c>
      <c r="O169" t="s">
        <v>51</v>
      </c>
      <c r="P169" t="s">
        <v>35</v>
      </c>
      <c r="Q169">
        <v>146</v>
      </c>
      <c r="R169" t="s">
        <v>36</v>
      </c>
      <c r="S169" t="s">
        <v>87</v>
      </c>
      <c r="T169" t="s">
        <v>74</v>
      </c>
      <c r="U169">
        <v>9.3000000000000007</v>
      </c>
      <c r="V169" t="s">
        <v>251</v>
      </c>
      <c r="W169" t="s">
        <v>136</v>
      </c>
      <c r="X169">
        <v>24</v>
      </c>
      <c r="Y169">
        <v>30</v>
      </c>
      <c r="Z169" t="s">
        <v>400</v>
      </c>
    </row>
    <row r="170" spans="1:26" x14ac:dyDescent="0.25">
      <c r="A170">
        <v>2</v>
      </c>
      <c r="B170" t="s">
        <v>399</v>
      </c>
      <c r="C170" t="s">
        <v>374</v>
      </c>
      <c r="D170" t="s">
        <v>28</v>
      </c>
      <c r="E170" t="s">
        <v>29</v>
      </c>
      <c r="F170" t="s">
        <v>30</v>
      </c>
      <c r="G170" t="s">
        <v>222</v>
      </c>
      <c r="H170" t="s">
        <v>32</v>
      </c>
      <c r="I170" t="s">
        <v>33</v>
      </c>
      <c r="J170">
        <v>98.4</v>
      </c>
      <c r="K170">
        <v>176.2</v>
      </c>
      <c r="L170">
        <v>65.599999999999994</v>
      </c>
      <c r="M170">
        <v>52</v>
      </c>
      <c r="N170">
        <v>2536</v>
      </c>
      <c r="O170" t="s">
        <v>51</v>
      </c>
      <c r="P170" t="s">
        <v>35</v>
      </c>
      <c r="Q170">
        <v>146</v>
      </c>
      <c r="R170" t="s">
        <v>36</v>
      </c>
      <c r="S170" t="s">
        <v>87</v>
      </c>
      <c r="T170" t="s">
        <v>74</v>
      </c>
      <c r="U170">
        <v>9.3000000000000007</v>
      </c>
      <c r="V170" t="s">
        <v>251</v>
      </c>
      <c r="W170" t="s">
        <v>136</v>
      </c>
      <c r="X170">
        <v>24</v>
      </c>
      <c r="Y170">
        <v>30</v>
      </c>
      <c r="Z170" t="s">
        <v>401</v>
      </c>
    </row>
    <row r="171" spans="1:26" x14ac:dyDescent="0.25">
      <c r="A171">
        <v>2</v>
      </c>
      <c r="B171" t="s">
        <v>399</v>
      </c>
      <c r="C171" t="s">
        <v>374</v>
      </c>
      <c r="D171" t="s">
        <v>28</v>
      </c>
      <c r="E171" t="s">
        <v>29</v>
      </c>
      <c r="F171" t="s">
        <v>30</v>
      </c>
      <c r="G171" t="s">
        <v>43</v>
      </c>
      <c r="H171" t="s">
        <v>32</v>
      </c>
      <c r="I171" t="s">
        <v>33</v>
      </c>
      <c r="J171">
        <v>98.4</v>
      </c>
      <c r="K171">
        <v>176.2</v>
      </c>
      <c r="L171">
        <v>65.599999999999994</v>
      </c>
      <c r="M171">
        <v>52</v>
      </c>
      <c r="N171">
        <v>2551</v>
      </c>
      <c r="O171" t="s">
        <v>51</v>
      </c>
      <c r="P171" t="s">
        <v>35</v>
      </c>
      <c r="Q171">
        <v>146</v>
      </c>
      <c r="R171" t="s">
        <v>36</v>
      </c>
      <c r="S171" t="s">
        <v>87</v>
      </c>
      <c r="T171" t="s">
        <v>74</v>
      </c>
      <c r="U171">
        <v>9.3000000000000007</v>
      </c>
      <c r="V171" t="s">
        <v>251</v>
      </c>
      <c r="W171" t="s">
        <v>136</v>
      </c>
      <c r="X171">
        <v>24</v>
      </c>
      <c r="Y171">
        <v>30</v>
      </c>
      <c r="Z171" t="s">
        <v>402</v>
      </c>
    </row>
    <row r="172" spans="1:26" x14ac:dyDescent="0.25">
      <c r="A172">
        <v>2</v>
      </c>
      <c r="B172" t="s">
        <v>399</v>
      </c>
      <c r="C172" t="s">
        <v>374</v>
      </c>
      <c r="D172" t="s">
        <v>28</v>
      </c>
      <c r="E172" t="s">
        <v>29</v>
      </c>
      <c r="F172" t="s">
        <v>30</v>
      </c>
      <c r="G172" t="s">
        <v>222</v>
      </c>
      <c r="H172" t="s">
        <v>32</v>
      </c>
      <c r="I172" t="s">
        <v>33</v>
      </c>
      <c r="J172">
        <v>98.4</v>
      </c>
      <c r="K172">
        <v>176.2</v>
      </c>
      <c r="L172">
        <v>65.599999999999994</v>
      </c>
      <c r="M172">
        <v>52</v>
      </c>
      <c r="N172">
        <v>2679</v>
      </c>
      <c r="O172" t="s">
        <v>51</v>
      </c>
      <c r="P172" t="s">
        <v>35</v>
      </c>
      <c r="Q172">
        <v>146</v>
      </c>
      <c r="R172" t="s">
        <v>36</v>
      </c>
      <c r="S172" t="s">
        <v>87</v>
      </c>
      <c r="T172" t="s">
        <v>74</v>
      </c>
      <c r="U172">
        <v>9.3000000000000007</v>
      </c>
      <c r="V172" t="s">
        <v>251</v>
      </c>
      <c r="W172" t="s">
        <v>136</v>
      </c>
      <c r="X172">
        <v>24</v>
      </c>
      <c r="Y172">
        <v>30</v>
      </c>
      <c r="Z172" t="s">
        <v>403</v>
      </c>
    </row>
    <row r="173" spans="1:26" x14ac:dyDescent="0.25">
      <c r="A173">
        <v>2</v>
      </c>
      <c r="B173" t="s">
        <v>399</v>
      </c>
      <c r="C173" t="s">
        <v>374</v>
      </c>
      <c r="D173" t="s">
        <v>28</v>
      </c>
      <c r="E173" t="s">
        <v>29</v>
      </c>
      <c r="F173" t="s">
        <v>30</v>
      </c>
      <c r="G173" t="s">
        <v>43</v>
      </c>
      <c r="H173" t="s">
        <v>32</v>
      </c>
      <c r="I173" t="s">
        <v>33</v>
      </c>
      <c r="J173">
        <v>98.4</v>
      </c>
      <c r="K173">
        <v>176.2</v>
      </c>
      <c r="L173">
        <v>65.599999999999994</v>
      </c>
      <c r="M173">
        <v>52</v>
      </c>
      <c r="N173">
        <v>2714</v>
      </c>
      <c r="O173" t="s">
        <v>51</v>
      </c>
      <c r="P173" t="s">
        <v>35</v>
      </c>
      <c r="Q173">
        <v>146</v>
      </c>
      <c r="R173" t="s">
        <v>36</v>
      </c>
      <c r="S173" t="s">
        <v>87</v>
      </c>
      <c r="T173" t="s">
        <v>74</v>
      </c>
      <c r="U173">
        <v>9.3000000000000007</v>
      </c>
      <c r="V173" t="s">
        <v>251</v>
      </c>
      <c r="W173" t="s">
        <v>136</v>
      </c>
      <c r="X173">
        <v>24</v>
      </c>
      <c r="Y173">
        <v>30</v>
      </c>
      <c r="Z173" t="s">
        <v>404</v>
      </c>
    </row>
    <row r="174" spans="1:26" x14ac:dyDescent="0.25">
      <c r="A174">
        <v>2</v>
      </c>
      <c r="B174" t="s">
        <v>399</v>
      </c>
      <c r="C174" t="s">
        <v>374</v>
      </c>
      <c r="D174" t="s">
        <v>28</v>
      </c>
      <c r="E174" t="s">
        <v>29</v>
      </c>
      <c r="F174" t="s">
        <v>30</v>
      </c>
      <c r="G174" t="s">
        <v>31</v>
      </c>
      <c r="H174" t="s">
        <v>32</v>
      </c>
      <c r="I174" t="s">
        <v>33</v>
      </c>
      <c r="J174">
        <v>98.4</v>
      </c>
      <c r="K174">
        <v>176.2</v>
      </c>
      <c r="L174">
        <v>65.599999999999994</v>
      </c>
      <c r="M174">
        <v>53</v>
      </c>
      <c r="N174">
        <v>2975</v>
      </c>
      <c r="O174" t="s">
        <v>51</v>
      </c>
      <c r="P174" t="s">
        <v>35</v>
      </c>
      <c r="Q174">
        <v>146</v>
      </c>
      <c r="R174" t="s">
        <v>36</v>
      </c>
      <c r="S174" t="s">
        <v>87</v>
      </c>
      <c r="T174" t="s">
        <v>74</v>
      </c>
      <c r="U174">
        <v>9.3000000000000007</v>
      </c>
      <c r="V174" t="s">
        <v>251</v>
      </c>
      <c r="W174" t="s">
        <v>136</v>
      </c>
      <c r="X174">
        <v>24</v>
      </c>
      <c r="Y174">
        <v>30</v>
      </c>
      <c r="Z174" t="s">
        <v>405</v>
      </c>
    </row>
    <row r="175" spans="1:26" x14ac:dyDescent="0.25">
      <c r="A175">
        <v>-1</v>
      </c>
      <c r="B175" t="s">
        <v>406</v>
      </c>
      <c r="C175" t="s">
        <v>374</v>
      </c>
      <c r="D175" t="s">
        <v>28</v>
      </c>
      <c r="E175" t="s">
        <v>29</v>
      </c>
      <c r="F175" t="s">
        <v>35</v>
      </c>
      <c r="G175" t="s">
        <v>49</v>
      </c>
      <c r="H175" t="s">
        <v>50</v>
      </c>
      <c r="I175" t="s">
        <v>33</v>
      </c>
      <c r="J175">
        <v>102.4</v>
      </c>
      <c r="K175">
        <v>175.6</v>
      </c>
      <c r="L175">
        <v>66.5</v>
      </c>
      <c r="M175">
        <v>54.9</v>
      </c>
      <c r="N175">
        <v>2326</v>
      </c>
      <c r="O175" t="s">
        <v>51</v>
      </c>
      <c r="P175" t="s">
        <v>35</v>
      </c>
      <c r="Q175">
        <v>122</v>
      </c>
      <c r="R175" t="s">
        <v>36</v>
      </c>
      <c r="S175" t="s">
        <v>81</v>
      </c>
      <c r="T175" t="s">
        <v>176</v>
      </c>
      <c r="U175">
        <v>8.6999999999999993</v>
      </c>
      <c r="V175" t="s">
        <v>407</v>
      </c>
      <c r="W175" t="s">
        <v>214</v>
      </c>
      <c r="X175">
        <v>29</v>
      </c>
      <c r="Y175">
        <v>34</v>
      </c>
      <c r="Z175" t="s">
        <v>408</v>
      </c>
    </row>
    <row r="176" spans="1:26" x14ac:dyDescent="0.25">
      <c r="A176">
        <v>-1</v>
      </c>
      <c r="B176" t="s">
        <v>406</v>
      </c>
      <c r="C176" t="s">
        <v>374</v>
      </c>
      <c r="D176" t="s">
        <v>202</v>
      </c>
      <c r="E176" t="s">
        <v>67</v>
      </c>
      <c r="F176" t="s">
        <v>35</v>
      </c>
      <c r="G176" t="s">
        <v>49</v>
      </c>
      <c r="H176" t="s">
        <v>50</v>
      </c>
      <c r="I176" t="s">
        <v>33</v>
      </c>
      <c r="J176">
        <v>102.4</v>
      </c>
      <c r="K176">
        <v>175.6</v>
      </c>
      <c r="L176">
        <v>66.5</v>
      </c>
      <c r="M176">
        <v>54.9</v>
      </c>
      <c r="N176">
        <v>2480</v>
      </c>
      <c r="O176" t="s">
        <v>51</v>
      </c>
      <c r="P176" t="s">
        <v>35</v>
      </c>
      <c r="Q176">
        <v>110</v>
      </c>
      <c r="R176" t="s">
        <v>203</v>
      </c>
      <c r="S176" t="s">
        <v>287</v>
      </c>
      <c r="T176" t="s">
        <v>232</v>
      </c>
      <c r="U176">
        <v>22.5</v>
      </c>
      <c r="V176" t="s">
        <v>357</v>
      </c>
      <c r="W176" t="s">
        <v>234</v>
      </c>
      <c r="X176">
        <v>30</v>
      </c>
      <c r="Y176">
        <v>33</v>
      </c>
      <c r="Z176" t="s">
        <v>409</v>
      </c>
    </row>
    <row r="177" spans="1:26" x14ac:dyDescent="0.25">
      <c r="A177">
        <v>-1</v>
      </c>
      <c r="B177" t="s">
        <v>406</v>
      </c>
      <c r="C177" t="s">
        <v>374</v>
      </c>
      <c r="D177" t="s">
        <v>28</v>
      </c>
      <c r="E177" t="s">
        <v>29</v>
      </c>
      <c r="F177" t="s">
        <v>35</v>
      </c>
      <c r="G177" t="s">
        <v>43</v>
      </c>
      <c r="H177" t="s">
        <v>50</v>
      </c>
      <c r="I177" t="s">
        <v>33</v>
      </c>
      <c r="J177">
        <v>102.4</v>
      </c>
      <c r="K177">
        <v>175.6</v>
      </c>
      <c r="L177">
        <v>66.5</v>
      </c>
      <c r="M177">
        <v>53.9</v>
      </c>
      <c r="N177">
        <v>2414</v>
      </c>
      <c r="O177" t="s">
        <v>51</v>
      </c>
      <c r="P177" t="s">
        <v>35</v>
      </c>
      <c r="Q177">
        <v>122</v>
      </c>
      <c r="R177" t="s">
        <v>36</v>
      </c>
      <c r="S177" t="s">
        <v>81</v>
      </c>
      <c r="T177" t="s">
        <v>176</v>
      </c>
      <c r="U177">
        <v>8.6999999999999993</v>
      </c>
      <c r="V177" t="s">
        <v>407</v>
      </c>
      <c r="W177" t="s">
        <v>214</v>
      </c>
      <c r="X177">
        <v>27</v>
      </c>
      <c r="Y177">
        <v>32</v>
      </c>
      <c r="Z177" t="s">
        <v>410</v>
      </c>
    </row>
    <row r="178" spans="1:26" x14ac:dyDescent="0.25">
      <c r="A178">
        <v>-1</v>
      </c>
      <c r="B178" t="s">
        <v>406</v>
      </c>
      <c r="C178" t="s">
        <v>374</v>
      </c>
      <c r="D178" t="s">
        <v>28</v>
      </c>
      <c r="E178" t="s">
        <v>29</v>
      </c>
      <c r="F178" t="s">
        <v>35</v>
      </c>
      <c r="G178" t="s">
        <v>49</v>
      </c>
      <c r="H178" t="s">
        <v>50</v>
      </c>
      <c r="I178" t="s">
        <v>33</v>
      </c>
      <c r="J178">
        <v>102.4</v>
      </c>
      <c r="K178">
        <v>175.6</v>
      </c>
      <c r="L178">
        <v>66.5</v>
      </c>
      <c r="M178">
        <v>54.9</v>
      </c>
      <c r="N178">
        <v>2414</v>
      </c>
      <c r="O178" t="s">
        <v>51</v>
      </c>
      <c r="P178" t="s">
        <v>35</v>
      </c>
      <c r="Q178">
        <v>122</v>
      </c>
      <c r="R178" t="s">
        <v>36</v>
      </c>
      <c r="S178" t="s">
        <v>81</v>
      </c>
      <c r="T178" t="s">
        <v>176</v>
      </c>
      <c r="U178">
        <v>8.6999999999999993</v>
      </c>
      <c r="V178" t="s">
        <v>407</v>
      </c>
      <c r="W178" t="s">
        <v>214</v>
      </c>
      <c r="X178">
        <v>27</v>
      </c>
      <c r="Y178">
        <v>32</v>
      </c>
      <c r="Z178" t="s">
        <v>411</v>
      </c>
    </row>
    <row r="179" spans="1:26" x14ac:dyDescent="0.25">
      <c r="A179">
        <v>-1</v>
      </c>
      <c r="B179" t="s">
        <v>406</v>
      </c>
      <c r="C179" t="s">
        <v>374</v>
      </c>
      <c r="D179" t="s">
        <v>28</v>
      </c>
      <c r="E179" t="s">
        <v>29</v>
      </c>
      <c r="F179" t="s">
        <v>35</v>
      </c>
      <c r="G179" t="s">
        <v>43</v>
      </c>
      <c r="H179" t="s">
        <v>50</v>
      </c>
      <c r="I179" t="s">
        <v>33</v>
      </c>
      <c r="J179">
        <v>102.4</v>
      </c>
      <c r="K179">
        <v>175.6</v>
      </c>
      <c r="L179">
        <v>66.5</v>
      </c>
      <c r="M179">
        <v>53.9</v>
      </c>
      <c r="N179">
        <v>2458</v>
      </c>
      <c r="O179" t="s">
        <v>51</v>
      </c>
      <c r="P179" t="s">
        <v>35</v>
      </c>
      <c r="Q179">
        <v>122</v>
      </c>
      <c r="R179" t="s">
        <v>36</v>
      </c>
      <c r="S179" t="s">
        <v>81</v>
      </c>
      <c r="T179" t="s">
        <v>176</v>
      </c>
      <c r="U179">
        <v>8.6999999999999993</v>
      </c>
      <c r="V179" t="s">
        <v>407</v>
      </c>
      <c r="W179" t="s">
        <v>214</v>
      </c>
      <c r="X179">
        <v>27</v>
      </c>
      <c r="Y179">
        <v>32</v>
      </c>
      <c r="Z179" t="s">
        <v>412</v>
      </c>
    </row>
    <row r="180" spans="1:26" x14ac:dyDescent="0.25">
      <c r="A180">
        <v>3</v>
      </c>
      <c r="B180" t="s">
        <v>413</v>
      </c>
      <c r="C180" t="s">
        <v>374</v>
      </c>
      <c r="D180" t="s">
        <v>28</v>
      </c>
      <c r="E180" t="s">
        <v>29</v>
      </c>
      <c r="F180" t="s">
        <v>30</v>
      </c>
      <c r="G180" t="s">
        <v>43</v>
      </c>
      <c r="H180" t="s">
        <v>32</v>
      </c>
      <c r="I180" t="s">
        <v>33</v>
      </c>
      <c r="J180">
        <v>102.9</v>
      </c>
      <c r="K180">
        <v>183.5</v>
      </c>
      <c r="L180">
        <v>67.7</v>
      </c>
      <c r="M180">
        <v>52</v>
      </c>
      <c r="N180">
        <v>2976</v>
      </c>
      <c r="O180" t="s">
        <v>34</v>
      </c>
      <c r="P180" t="s">
        <v>45</v>
      </c>
      <c r="Q180">
        <v>171</v>
      </c>
      <c r="R180" t="s">
        <v>36</v>
      </c>
      <c r="S180" t="s">
        <v>287</v>
      </c>
      <c r="T180" t="s">
        <v>232</v>
      </c>
      <c r="U180">
        <v>9.3000000000000007</v>
      </c>
      <c r="V180" t="s">
        <v>242</v>
      </c>
      <c r="W180" t="s">
        <v>267</v>
      </c>
      <c r="X180">
        <v>20</v>
      </c>
      <c r="Y180">
        <v>24</v>
      </c>
      <c r="Z180" t="s">
        <v>414</v>
      </c>
    </row>
    <row r="181" spans="1:26" x14ac:dyDescent="0.25">
      <c r="A181">
        <v>3</v>
      </c>
      <c r="B181" t="s">
        <v>413</v>
      </c>
      <c r="C181" t="s">
        <v>374</v>
      </c>
      <c r="D181" t="s">
        <v>28</v>
      </c>
      <c r="E181" t="s">
        <v>29</v>
      </c>
      <c r="F181" t="s">
        <v>30</v>
      </c>
      <c r="G181" t="s">
        <v>43</v>
      </c>
      <c r="H181" t="s">
        <v>32</v>
      </c>
      <c r="I181" t="s">
        <v>33</v>
      </c>
      <c r="J181">
        <v>102.9</v>
      </c>
      <c r="K181">
        <v>183.5</v>
      </c>
      <c r="L181">
        <v>67.7</v>
      </c>
      <c r="M181">
        <v>52</v>
      </c>
      <c r="N181">
        <v>3016</v>
      </c>
      <c r="O181" t="s">
        <v>34</v>
      </c>
      <c r="P181" t="s">
        <v>45</v>
      </c>
      <c r="Q181">
        <v>171</v>
      </c>
      <c r="R181" t="s">
        <v>36</v>
      </c>
      <c r="S181" t="s">
        <v>287</v>
      </c>
      <c r="T181" t="s">
        <v>232</v>
      </c>
      <c r="U181">
        <v>9.3000000000000007</v>
      </c>
      <c r="V181" t="s">
        <v>242</v>
      </c>
      <c r="W181" t="s">
        <v>267</v>
      </c>
      <c r="X181">
        <v>19</v>
      </c>
      <c r="Y181">
        <v>24</v>
      </c>
      <c r="Z181" t="s">
        <v>415</v>
      </c>
    </row>
    <row r="182" spans="1:26" x14ac:dyDescent="0.25">
      <c r="A182">
        <v>-1</v>
      </c>
      <c r="B182" t="s">
        <v>166</v>
      </c>
      <c r="C182" t="s">
        <v>374</v>
      </c>
      <c r="D182" t="s">
        <v>28</v>
      </c>
      <c r="E182" t="s">
        <v>29</v>
      </c>
      <c r="F182" t="s">
        <v>35</v>
      </c>
      <c r="G182" t="s">
        <v>49</v>
      </c>
      <c r="H182" t="s">
        <v>32</v>
      </c>
      <c r="I182" t="s">
        <v>33</v>
      </c>
      <c r="J182">
        <v>104.5</v>
      </c>
      <c r="K182">
        <v>187.8</v>
      </c>
      <c r="L182">
        <v>66.5</v>
      </c>
      <c r="M182">
        <v>54.1</v>
      </c>
      <c r="N182">
        <v>3131</v>
      </c>
      <c r="O182" t="s">
        <v>34</v>
      </c>
      <c r="P182" t="s">
        <v>45</v>
      </c>
      <c r="Q182">
        <v>171</v>
      </c>
      <c r="R182" t="s">
        <v>36</v>
      </c>
      <c r="S182" t="s">
        <v>287</v>
      </c>
      <c r="T182" t="s">
        <v>232</v>
      </c>
      <c r="U182">
        <v>9.1999999999999993</v>
      </c>
      <c r="V182" t="s">
        <v>416</v>
      </c>
      <c r="W182" t="s">
        <v>267</v>
      </c>
      <c r="X182">
        <v>20</v>
      </c>
      <c r="Y182">
        <v>24</v>
      </c>
      <c r="Z182" t="s">
        <v>417</v>
      </c>
    </row>
    <row r="183" spans="1:26" x14ac:dyDescent="0.25">
      <c r="A183">
        <v>-1</v>
      </c>
      <c r="B183" t="s">
        <v>26</v>
      </c>
      <c r="C183" t="s">
        <v>374</v>
      </c>
      <c r="D183" t="s">
        <v>28</v>
      </c>
      <c r="E183" t="s">
        <v>29</v>
      </c>
      <c r="F183" t="s">
        <v>35</v>
      </c>
      <c r="G183" t="s">
        <v>65</v>
      </c>
      <c r="H183" t="s">
        <v>32</v>
      </c>
      <c r="I183" t="s">
        <v>33</v>
      </c>
      <c r="J183">
        <v>104.5</v>
      </c>
      <c r="K183">
        <v>187.8</v>
      </c>
      <c r="L183">
        <v>66.5</v>
      </c>
      <c r="M183">
        <v>54.1</v>
      </c>
      <c r="N183">
        <v>3151</v>
      </c>
      <c r="O183" t="s">
        <v>34</v>
      </c>
      <c r="P183" t="s">
        <v>45</v>
      </c>
      <c r="Q183">
        <v>161</v>
      </c>
      <c r="R183" t="s">
        <v>36</v>
      </c>
      <c r="S183" t="s">
        <v>287</v>
      </c>
      <c r="T183" t="s">
        <v>232</v>
      </c>
      <c r="U183">
        <v>9.1999999999999993</v>
      </c>
      <c r="V183" t="s">
        <v>416</v>
      </c>
      <c r="W183" t="s">
        <v>267</v>
      </c>
      <c r="X183">
        <v>19</v>
      </c>
      <c r="Y183">
        <v>24</v>
      </c>
      <c r="Z183" t="s">
        <v>418</v>
      </c>
    </row>
    <row r="184" spans="1:26" x14ac:dyDescent="0.25">
      <c r="A184">
        <v>2</v>
      </c>
      <c r="B184" t="s">
        <v>273</v>
      </c>
      <c r="C184" t="s">
        <v>419</v>
      </c>
      <c r="D184" t="s">
        <v>202</v>
      </c>
      <c r="E184" t="s">
        <v>29</v>
      </c>
      <c r="F184" t="s">
        <v>30</v>
      </c>
      <c r="G184" t="s">
        <v>49</v>
      </c>
      <c r="H184" t="s">
        <v>50</v>
      </c>
      <c r="I184" t="s">
        <v>33</v>
      </c>
      <c r="J184">
        <v>97.3</v>
      </c>
      <c r="K184">
        <v>171.7</v>
      </c>
      <c r="L184">
        <v>65.5</v>
      </c>
      <c r="M184">
        <v>55.7</v>
      </c>
      <c r="N184">
        <v>2261</v>
      </c>
      <c r="O184" t="s">
        <v>51</v>
      </c>
      <c r="P184" t="s">
        <v>35</v>
      </c>
      <c r="Q184">
        <v>97</v>
      </c>
      <c r="R184" t="s">
        <v>203</v>
      </c>
      <c r="S184" t="s">
        <v>420</v>
      </c>
      <c r="T184" t="s">
        <v>53</v>
      </c>
      <c r="U184">
        <v>23</v>
      </c>
      <c r="V184" t="s">
        <v>421</v>
      </c>
      <c r="W184" t="s">
        <v>136</v>
      </c>
      <c r="X184">
        <v>37</v>
      </c>
      <c r="Y184">
        <v>46</v>
      </c>
      <c r="Z184" t="s">
        <v>363</v>
      </c>
    </row>
    <row r="185" spans="1:26" x14ac:dyDescent="0.25">
      <c r="A185">
        <v>2</v>
      </c>
      <c r="B185" t="s">
        <v>273</v>
      </c>
      <c r="C185" t="s">
        <v>419</v>
      </c>
      <c r="D185" t="s">
        <v>28</v>
      </c>
      <c r="E185" t="s">
        <v>29</v>
      </c>
      <c r="F185" t="s">
        <v>30</v>
      </c>
      <c r="G185" t="s">
        <v>49</v>
      </c>
      <c r="H185" t="s">
        <v>50</v>
      </c>
      <c r="I185" t="s">
        <v>33</v>
      </c>
      <c r="J185">
        <v>97.3</v>
      </c>
      <c r="K185">
        <v>171.7</v>
      </c>
      <c r="L185">
        <v>65.5</v>
      </c>
      <c r="M185">
        <v>55.7</v>
      </c>
      <c r="N185">
        <v>2209</v>
      </c>
      <c r="O185" t="s">
        <v>51</v>
      </c>
      <c r="P185" t="s">
        <v>35</v>
      </c>
      <c r="Q185">
        <v>109</v>
      </c>
      <c r="R185" t="s">
        <v>36</v>
      </c>
      <c r="S185" t="s">
        <v>52</v>
      </c>
      <c r="T185" t="s">
        <v>53</v>
      </c>
      <c r="U185">
        <v>9</v>
      </c>
      <c r="V185" t="s">
        <v>155</v>
      </c>
      <c r="W185" t="s">
        <v>343</v>
      </c>
      <c r="X185">
        <v>27</v>
      </c>
      <c r="Y185">
        <v>34</v>
      </c>
      <c r="Z185" t="s">
        <v>422</v>
      </c>
    </row>
    <row r="186" spans="1:26" x14ac:dyDescent="0.25">
      <c r="A186">
        <v>2</v>
      </c>
      <c r="B186" t="s">
        <v>364</v>
      </c>
      <c r="C186" t="s">
        <v>419</v>
      </c>
      <c r="D186" t="s">
        <v>202</v>
      </c>
      <c r="E186" t="s">
        <v>29</v>
      </c>
      <c r="F186" t="s">
        <v>35</v>
      </c>
      <c r="G186" t="s">
        <v>49</v>
      </c>
      <c r="H186" t="s">
        <v>50</v>
      </c>
      <c r="I186" t="s">
        <v>33</v>
      </c>
      <c r="J186">
        <v>97.3</v>
      </c>
      <c r="K186">
        <v>171.7</v>
      </c>
      <c r="L186">
        <v>65.5</v>
      </c>
      <c r="M186">
        <v>55.7</v>
      </c>
      <c r="N186">
        <v>2264</v>
      </c>
      <c r="O186" t="s">
        <v>51</v>
      </c>
      <c r="P186" t="s">
        <v>35</v>
      </c>
      <c r="Q186">
        <v>97</v>
      </c>
      <c r="R186" t="s">
        <v>203</v>
      </c>
      <c r="S186" t="s">
        <v>420</v>
      </c>
      <c r="T186" t="s">
        <v>53</v>
      </c>
      <c r="U186">
        <v>23</v>
      </c>
      <c r="V186" t="s">
        <v>421</v>
      </c>
      <c r="W186" t="s">
        <v>136</v>
      </c>
      <c r="X186">
        <v>37</v>
      </c>
      <c r="Y186">
        <v>46</v>
      </c>
      <c r="Z186" t="s">
        <v>423</v>
      </c>
    </row>
    <row r="187" spans="1:26" x14ac:dyDescent="0.25">
      <c r="A187">
        <v>2</v>
      </c>
      <c r="B187" t="s">
        <v>364</v>
      </c>
      <c r="C187" t="s">
        <v>419</v>
      </c>
      <c r="D187" t="s">
        <v>28</v>
      </c>
      <c r="E187" t="s">
        <v>29</v>
      </c>
      <c r="F187" t="s">
        <v>35</v>
      </c>
      <c r="G187" t="s">
        <v>49</v>
      </c>
      <c r="H187" t="s">
        <v>50</v>
      </c>
      <c r="I187" t="s">
        <v>33</v>
      </c>
      <c r="J187">
        <v>97.3</v>
      </c>
      <c r="K187">
        <v>171.7</v>
      </c>
      <c r="L187">
        <v>65.5</v>
      </c>
      <c r="M187">
        <v>55.7</v>
      </c>
      <c r="N187">
        <v>2212</v>
      </c>
      <c r="O187" t="s">
        <v>51</v>
      </c>
      <c r="P187" t="s">
        <v>35</v>
      </c>
      <c r="Q187">
        <v>109</v>
      </c>
      <c r="R187" t="s">
        <v>36</v>
      </c>
      <c r="S187" t="s">
        <v>52</v>
      </c>
      <c r="T187" t="s">
        <v>53</v>
      </c>
      <c r="U187">
        <v>9</v>
      </c>
      <c r="V187" t="s">
        <v>155</v>
      </c>
      <c r="W187" t="s">
        <v>343</v>
      </c>
      <c r="X187">
        <v>27</v>
      </c>
      <c r="Y187">
        <v>34</v>
      </c>
      <c r="Z187" t="s">
        <v>424</v>
      </c>
    </row>
    <row r="188" spans="1:26" x14ac:dyDescent="0.25">
      <c r="A188">
        <v>2</v>
      </c>
      <c r="B188" t="s">
        <v>364</v>
      </c>
      <c r="C188" t="s">
        <v>419</v>
      </c>
      <c r="D188" t="s">
        <v>28</v>
      </c>
      <c r="E188" t="s">
        <v>29</v>
      </c>
      <c r="F188" t="s">
        <v>35</v>
      </c>
      <c r="G188" t="s">
        <v>49</v>
      </c>
      <c r="H188" t="s">
        <v>50</v>
      </c>
      <c r="I188" t="s">
        <v>33</v>
      </c>
      <c r="J188">
        <v>97.3</v>
      </c>
      <c r="K188">
        <v>171.7</v>
      </c>
      <c r="L188">
        <v>65.5</v>
      </c>
      <c r="M188">
        <v>55.7</v>
      </c>
      <c r="N188">
        <v>2275</v>
      </c>
      <c r="O188" t="s">
        <v>51</v>
      </c>
      <c r="P188" t="s">
        <v>35</v>
      </c>
      <c r="Q188">
        <v>109</v>
      </c>
      <c r="R188" t="s">
        <v>36</v>
      </c>
      <c r="S188" t="s">
        <v>52</v>
      </c>
      <c r="T188" t="s">
        <v>53</v>
      </c>
      <c r="U188">
        <v>9</v>
      </c>
      <c r="V188" t="s">
        <v>155</v>
      </c>
      <c r="W188" t="s">
        <v>343</v>
      </c>
      <c r="X188">
        <v>27</v>
      </c>
      <c r="Y188">
        <v>34</v>
      </c>
      <c r="Z188" t="s">
        <v>199</v>
      </c>
    </row>
    <row r="189" spans="1:26" x14ac:dyDescent="0.25">
      <c r="A189">
        <v>2</v>
      </c>
      <c r="B189" t="s">
        <v>364</v>
      </c>
      <c r="C189" t="s">
        <v>419</v>
      </c>
      <c r="D189" t="s">
        <v>202</v>
      </c>
      <c r="E189" t="s">
        <v>67</v>
      </c>
      <c r="F189" t="s">
        <v>35</v>
      </c>
      <c r="G189" t="s">
        <v>49</v>
      </c>
      <c r="H189" t="s">
        <v>50</v>
      </c>
      <c r="I189" t="s">
        <v>33</v>
      </c>
      <c r="J189">
        <v>97.3</v>
      </c>
      <c r="K189">
        <v>171.7</v>
      </c>
      <c r="L189">
        <v>65.5</v>
      </c>
      <c r="M189">
        <v>55.7</v>
      </c>
      <c r="N189">
        <v>2319</v>
      </c>
      <c r="O189" t="s">
        <v>51</v>
      </c>
      <c r="P189" t="s">
        <v>35</v>
      </c>
      <c r="Q189">
        <v>97</v>
      </c>
      <c r="R189" t="s">
        <v>203</v>
      </c>
      <c r="S189" t="s">
        <v>420</v>
      </c>
      <c r="T189" t="s">
        <v>53</v>
      </c>
      <c r="U189">
        <v>23</v>
      </c>
      <c r="V189" t="s">
        <v>113</v>
      </c>
      <c r="W189" t="s">
        <v>234</v>
      </c>
      <c r="X189">
        <v>37</v>
      </c>
      <c r="Y189">
        <v>42</v>
      </c>
      <c r="Z189" t="s">
        <v>425</v>
      </c>
    </row>
    <row r="190" spans="1:26" x14ac:dyDescent="0.25">
      <c r="A190">
        <v>2</v>
      </c>
      <c r="B190" t="s">
        <v>364</v>
      </c>
      <c r="C190" t="s">
        <v>419</v>
      </c>
      <c r="D190" t="s">
        <v>28</v>
      </c>
      <c r="E190" t="s">
        <v>29</v>
      </c>
      <c r="F190" t="s">
        <v>35</v>
      </c>
      <c r="G190" t="s">
        <v>49</v>
      </c>
      <c r="H190" t="s">
        <v>50</v>
      </c>
      <c r="I190" t="s">
        <v>33</v>
      </c>
      <c r="J190">
        <v>97.3</v>
      </c>
      <c r="K190">
        <v>171.7</v>
      </c>
      <c r="L190">
        <v>65.5</v>
      </c>
      <c r="M190">
        <v>55.7</v>
      </c>
      <c r="N190">
        <v>2300</v>
      </c>
      <c r="O190" t="s">
        <v>51</v>
      </c>
      <c r="P190" t="s">
        <v>35</v>
      </c>
      <c r="Q190">
        <v>109</v>
      </c>
      <c r="R190" t="s">
        <v>36</v>
      </c>
      <c r="S190" t="s">
        <v>52</v>
      </c>
      <c r="T190" t="s">
        <v>53</v>
      </c>
      <c r="U190">
        <v>10</v>
      </c>
      <c r="V190" t="s">
        <v>160</v>
      </c>
      <c r="W190" t="s">
        <v>55</v>
      </c>
      <c r="X190">
        <v>26</v>
      </c>
      <c r="Y190">
        <v>32</v>
      </c>
      <c r="Z190" t="s">
        <v>426</v>
      </c>
    </row>
    <row r="191" spans="1:26" x14ac:dyDescent="0.25">
      <c r="A191">
        <v>3</v>
      </c>
      <c r="B191" t="s">
        <v>26</v>
      </c>
      <c r="C191" t="s">
        <v>419</v>
      </c>
      <c r="D191" t="s">
        <v>28</v>
      </c>
      <c r="E191" t="s">
        <v>29</v>
      </c>
      <c r="F191" t="s">
        <v>30</v>
      </c>
      <c r="G191" t="s">
        <v>31</v>
      </c>
      <c r="H191" t="s">
        <v>50</v>
      </c>
      <c r="I191" t="s">
        <v>33</v>
      </c>
      <c r="J191">
        <v>94.5</v>
      </c>
      <c r="K191">
        <v>159.30000000000001</v>
      </c>
      <c r="L191">
        <v>64.2</v>
      </c>
      <c r="M191">
        <v>55.6</v>
      </c>
      <c r="N191">
        <v>2254</v>
      </c>
      <c r="O191" t="s">
        <v>51</v>
      </c>
      <c r="P191" t="s">
        <v>35</v>
      </c>
      <c r="Q191">
        <v>109</v>
      </c>
      <c r="R191" t="s">
        <v>36</v>
      </c>
      <c r="S191" t="s">
        <v>52</v>
      </c>
      <c r="T191" t="s">
        <v>53</v>
      </c>
      <c r="U191">
        <v>8.5</v>
      </c>
      <c r="V191" t="s">
        <v>166</v>
      </c>
      <c r="W191" t="s">
        <v>55</v>
      </c>
      <c r="X191">
        <v>24</v>
      </c>
      <c r="Y191">
        <v>29</v>
      </c>
      <c r="Z191" t="s">
        <v>427</v>
      </c>
    </row>
    <row r="192" spans="1:26" x14ac:dyDescent="0.25">
      <c r="A192">
        <v>3</v>
      </c>
      <c r="B192" t="s">
        <v>428</v>
      </c>
      <c r="C192" t="s">
        <v>419</v>
      </c>
      <c r="D192" t="s">
        <v>28</v>
      </c>
      <c r="E192" t="s">
        <v>29</v>
      </c>
      <c r="F192" t="s">
        <v>30</v>
      </c>
      <c r="G192" t="s">
        <v>43</v>
      </c>
      <c r="H192" t="s">
        <v>50</v>
      </c>
      <c r="I192" t="s">
        <v>33</v>
      </c>
      <c r="J192">
        <v>94.5</v>
      </c>
      <c r="K192">
        <v>165.7</v>
      </c>
      <c r="L192">
        <v>64</v>
      </c>
      <c r="M192">
        <v>51.4</v>
      </c>
      <c r="N192">
        <v>2221</v>
      </c>
      <c r="O192" t="s">
        <v>51</v>
      </c>
      <c r="P192" t="s">
        <v>35</v>
      </c>
      <c r="Q192">
        <v>109</v>
      </c>
      <c r="R192" t="s">
        <v>36</v>
      </c>
      <c r="S192" t="s">
        <v>52</v>
      </c>
      <c r="T192" t="s">
        <v>53</v>
      </c>
      <c r="U192">
        <v>8.5</v>
      </c>
      <c r="V192" t="s">
        <v>166</v>
      </c>
      <c r="W192" t="s">
        <v>55</v>
      </c>
      <c r="X192">
        <v>24</v>
      </c>
      <c r="Y192">
        <v>29</v>
      </c>
      <c r="Z192" t="s">
        <v>429</v>
      </c>
    </row>
    <row r="193" spans="1:26" x14ac:dyDescent="0.25">
      <c r="A193">
        <v>0</v>
      </c>
      <c r="B193" t="s">
        <v>26</v>
      </c>
      <c r="C193" t="s">
        <v>419</v>
      </c>
      <c r="D193" t="s">
        <v>28</v>
      </c>
      <c r="E193" t="s">
        <v>29</v>
      </c>
      <c r="F193" t="s">
        <v>35</v>
      </c>
      <c r="G193" t="s">
        <v>49</v>
      </c>
      <c r="H193" t="s">
        <v>50</v>
      </c>
      <c r="I193" t="s">
        <v>33</v>
      </c>
      <c r="J193">
        <v>100.4</v>
      </c>
      <c r="K193">
        <v>180.2</v>
      </c>
      <c r="L193">
        <v>66.900000000000006</v>
      </c>
      <c r="M193">
        <v>55.1</v>
      </c>
      <c r="N193">
        <v>2661</v>
      </c>
      <c r="O193" t="s">
        <v>51</v>
      </c>
      <c r="P193" t="s">
        <v>58</v>
      </c>
      <c r="Q193">
        <v>136</v>
      </c>
      <c r="R193" t="s">
        <v>36</v>
      </c>
      <c r="S193" t="s">
        <v>52</v>
      </c>
      <c r="T193" t="s">
        <v>53</v>
      </c>
      <c r="U193">
        <v>8.5</v>
      </c>
      <c r="V193" t="s">
        <v>61</v>
      </c>
      <c r="W193" t="s">
        <v>55</v>
      </c>
      <c r="X193">
        <v>19</v>
      </c>
      <c r="Y193">
        <v>24</v>
      </c>
      <c r="Z193" t="s">
        <v>430</v>
      </c>
    </row>
    <row r="194" spans="1:26" x14ac:dyDescent="0.25">
      <c r="A194">
        <v>0</v>
      </c>
      <c r="B194" t="s">
        <v>26</v>
      </c>
      <c r="C194" t="s">
        <v>419</v>
      </c>
      <c r="D194" t="s">
        <v>202</v>
      </c>
      <c r="E194" t="s">
        <v>67</v>
      </c>
      <c r="F194" t="s">
        <v>35</v>
      </c>
      <c r="G194" t="s">
        <v>49</v>
      </c>
      <c r="H194" t="s">
        <v>50</v>
      </c>
      <c r="I194" t="s">
        <v>33</v>
      </c>
      <c r="J194">
        <v>100.4</v>
      </c>
      <c r="K194">
        <v>180.2</v>
      </c>
      <c r="L194">
        <v>66.900000000000006</v>
      </c>
      <c r="M194">
        <v>55.1</v>
      </c>
      <c r="N194">
        <v>2579</v>
      </c>
      <c r="O194" t="s">
        <v>51</v>
      </c>
      <c r="P194" t="s">
        <v>35</v>
      </c>
      <c r="Q194">
        <v>97</v>
      </c>
      <c r="R194" t="s">
        <v>203</v>
      </c>
      <c r="S194" t="s">
        <v>420</v>
      </c>
      <c r="T194" t="s">
        <v>53</v>
      </c>
      <c r="U194">
        <v>23</v>
      </c>
      <c r="V194" t="s">
        <v>113</v>
      </c>
      <c r="W194" t="s">
        <v>234</v>
      </c>
      <c r="X194">
        <v>33</v>
      </c>
      <c r="Y194">
        <v>38</v>
      </c>
      <c r="Z194" t="s">
        <v>431</v>
      </c>
    </row>
    <row r="195" spans="1:26" x14ac:dyDescent="0.25">
      <c r="A195">
        <v>0</v>
      </c>
      <c r="B195" t="s">
        <v>26</v>
      </c>
      <c r="C195" t="s">
        <v>419</v>
      </c>
      <c r="D195" t="s">
        <v>28</v>
      </c>
      <c r="E195" t="s">
        <v>29</v>
      </c>
      <c r="F195" t="s">
        <v>35</v>
      </c>
      <c r="G195" t="s">
        <v>65</v>
      </c>
      <c r="H195" t="s">
        <v>50</v>
      </c>
      <c r="I195" t="s">
        <v>33</v>
      </c>
      <c r="J195">
        <v>100.4</v>
      </c>
      <c r="K195">
        <v>183.1</v>
      </c>
      <c r="L195">
        <v>66.900000000000006</v>
      </c>
      <c r="M195">
        <v>55.1</v>
      </c>
      <c r="N195">
        <v>2563</v>
      </c>
      <c r="O195" t="s">
        <v>51</v>
      </c>
      <c r="P195" t="s">
        <v>35</v>
      </c>
      <c r="Q195">
        <v>109</v>
      </c>
      <c r="R195" t="s">
        <v>36</v>
      </c>
      <c r="S195" t="s">
        <v>52</v>
      </c>
      <c r="T195" t="s">
        <v>53</v>
      </c>
      <c r="U195">
        <v>9</v>
      </c>
      <c r="V195" t="s">
        <v>124</v>
      </c>
      <c r="W195" t="s">
        <v>55</v>
      </c>
      <c r="X195">
        <v>25</v>
      </c>
      <c r="Y195">
        <v>31</v>
      </c>
      <c r="Z195" t="s">
        <v>432</v>
      </c>
    </row>
    <row r="196" spans="1:26" x14ac:dyDescent="0.25">
      <c r="A196">
        <v>-2</v>
      </c>
      <c r="B196" t="s">
        <v>275</v>
      </c>
      <c r="C196" t="s">
        <v>433</v>
      </c>
      <c r="D196" t="s">
        <v>28</v>
      </c>
      <c r="E196" t="s">
        <v>29</v>
      </c>
      <c r="F196" t="s">
        <v>35</v>
      </c>
      <c r="G196" t="s">
        <v>49</v>
      </c>
      <c r="H196" t="s">
        <v>32</v>
      </c>
      <c r="I196" t="s">
        <v>33</v>
      </c>
      <c r="J196">
        <v>104.3</v>
      </c>
      <c r="K196">
        <v>188.8</v>
      </c>
      <c r="L196">
        <v>67.2</v>
      </c>
      <c r="M196">
        <v>56.2</v>
      </c>
      <c r="N196">
        <v>2912</v>
      </c>
      <c r="O196" t="s">
        <v>51</v>
      </c>
      <c r="P196" t="s">
        <v>35</v>
      </c>
      <c r="Q196">
        <v>141</v>
      </c>
      <c r="R196" t="s">
        <v>36</v>
      </c>
      <c r="S196" t="s">
        <v>238</v>
      </c>
      <c r="T196" t="s">
        <v>150</v>
      </c>
      <c r="U196">
        <v>9.5</v>
      </c>
      <c r="V196" t="s">
        <v>434</v>
      </c>
      <c r="W196" t="s">
        <v>90</v>
      </c>
      <c r="X196">
        <v>23</v>
      </c>
      <c r="Y196">
        <v>28</v>
      </c>
      <c r="Z196" t="s">
        <v>435</v>
      </c>
    </row>
    <row r="197" spans="1:26" x14ac:dyDescent="0.25">
      <c r="A197">
        <v>-1</v>
      </c>
      <c r="B197" t="s">
        <v>320</v>
      </c>
      <c r="C197" t="s">
        <v>433</v>
      </c>
      <c r="D197" t="s">
        <v>28</v>
      </c>
      <c r="E197" t="s">
        <v>29</v>
      </c>
      <c r="F197" t="s">
        <v>35</v>
      </c>
      <c r="G197" t="s">
        <v>65</v>
      </c>
      <c r="H197" t="s">
        <v>32</v>
      </c>
      <c r="I197" t="s">
        <v>33</v>
      </c>
      <c r="J197">
        <v>104.3</v>
      </c>
      <c r="K197">
        <v>188.8</v>
      </c>
      <c r="L197">
        <v>67.2</v>
      </c>
      <c r="M197">
        <v>57.5</v>
      </c>
      <c r="N197">
        <v>3034</v>
      </c>
      <c r="O197" t="s">
        <v>51</v>
      </c>
      <c r="P197" t="s">
        <v>35</v>
      </c>
      <c r="Q197">
        <v>141</v>
      </c>
      <c r="R197" t="s">
        <v>36</v>
      </c>
      <c r="S197" t="s">
        <v>238</v>
      </c>
      <c r="T197" t="s">
        <v>150</v>
      </c>
      <c r="U197">
        <v>9.5</v>
      </c>
      <c r="V197" t="s">
        <v>434</v>
      </c>
      <c r="W197" t="s">
        <v>90</v>
      </c>
      <c r="X197">
        <v>23</v>
      </c>
      <c r="Y197">
        <v>28</v>
      </c>
      <c r="Z197" t="s">
        <v>436</v>
      </c>
    </row>
    <row r="198" spans="1:26" x14ac:dyDescent="0.25">
      <c r="A198">
        <v>-2</v>
      </c>
      <c r="B198" t="s">
        <v>275</v>
      </c>
      <c r="C198" t="s">
        <v>433</v>
      </c>
      <c r="D198" t="s">
        <v>28</v>
      </c>
      <c r="E198" t="s">
        <v>29</v>
      </c>
      <c r="F198" t="s">
        <v>35</v>
      </c>
      <c r="G198" t="s">
        <v>49</v>
      </c>
      <c r="H198" t="s">
        <v>32</v>
      </c>
      <c r="I198" t="s">
        <v>33</v>
      </c>
      <c r="J198">
        <v>104.3</v>
      </c>
      <c r="K198">
        <v>188.8</v>
      </c>
      <c r="L198">
        <v>67.2</v>
      </c>
      <c r="M198">
        <v>56.2</v>
      </c>
      <c r="N198">
        <v>2935</v>
      </c>
      <c r="O198" t="s">
        <v>51</v>
      </c>
      <c r="P198" t="s">
        <v>35</v>
      </c>
      <c r="Q198">
        <v>141</v>
      </c>
      <c r="R198" t="s">
        <v>36</v>
      </c>
      <c r="S198" t="s">
        <v>238</v>
      </c>
      <c r="T198" t="s">
        <v>150</v>
      </c>
      <c r="U198">
        <v>9.5</v>
      </c>
      <c r="V198" t="s">
        <v>434</v>
      </c>
      <c r="W198" t="s">
        <v>90</v>
      </c>
      <c r="X198">
        <v>24</v>
      </c>
      <c r="Y198">
        <v>28</v>
      </c>
      <c r="Z198" t="s">
        <v>437</v>
      </c>
    </row>
    <row r="199" spans="1:26" x14ac:dyDescent="0.25">
      <c r="A199">
        <v>-1</v>
      </c>
      <c r="B199" t="s">
        <v>320</v>
      </c>
      <c r="C199" t="s">
        <v>433</v>
      </c>
      <c r="D199" t="s">
        <v>28</v>
      </c>
      <c r="E199" t="s">
        <v>29</v>
      </c>
      <c r="F199" t="s">
        <v>35</v>
      </c>
      <c r="G199" t="s">
        <v>65</v>
      </c>
      <c r="H199" t="s">
        <v>32</v>
      </c>
      <c r="I199" t="s">
        <v>33</v>
      </c>
      <c r="J199">
        <v>104.3</v>
      </c>
      <c r="K199">
        <v>188.8</v>
      </c>
      <c r="L199">
        <v>67.2</v>
      </c>
      <c r="M199">
        <v>57.5</v>
      </c>
      <c r="N199">
        <v>3042</v>
      </c>
      <c r="O199" t="s">
        <v>51</v>
      </c>
      <c r="P199" t="s">
        <v>35</v>
      </c>
      <c r="Q199">
        <v>141</v>
      </c>
      <c r="R199" t="s">
        <v>36</v>
      </c>
      <c r="S199" t="s">
        <v>238</v>
      </c>
      <c r="T199" t="s">
        <v>150</v>
      </c>
      <c r="U199">
        <v>9.5</v>
      </c>
      <c r="V199" t="s">
        <v>434</v>
      </c>
      <c r="W199" t="s">
        <v>90</v>
      </c>
      <c r="X199">
        <v>24</v>
      </c>
      <c r="Y199">
        <v>28</v>
      </c>
      <c r="Z199" t="s">
        <v>438</v>
      </c>
    </row>
    <row r="200" spans="1:26" x14ac:dyDescent="0.25">
      <c r="A200">
        <v>-2</v>
      </c>
      <c r="B200" t="s">
        <v>275</v>
      </c>
      <c r="C200" t="s">
        <v>433</v>
      </c>
      <c r="D200" t="s">
        <v>28</v>
      </c>
      <c r="E200" t="s">
        <v>67</v>
      </c>
      <c r="F200" t="s">
        <v>35</v>
      </c>
      <c r="G200" t="s">
        <v>49</v>
      </c>
      <c r="H200" t="s">
        <v>32</v>
      </c>
      <c r="I200" t="s">
        <v>33</v>
      </c>
      <c r="J200">
        <v>104.3</v>
      </c>
      <c r="K200">
        <v>188.8</v>
      </c>
      <c r="L200">
        <v>67.2</v>
      </c>
      <c r="M200">
        <v>56.2</v>
      </c>
      <c r="N200">
        <v>3045</v>
      </c>
      <c r="O200" t="s">
        <v>51</v>
      </c>
      <c r="P200" t="s">
        <v>35</v>
      </c>
      <c r="Q200">
        <v>130</v>
      </c>
      <c r="R200" t="s">
        <v>36</v>
      </c>
      <c r="S200" t="s">
        <v>87</v>
      </c>
      <c r="T200" t="s">
        <v>150</v>
      </c>
      <c r="U200">
        <v>7.5</v>
      </c>
      <c r="V200" t="s">
        <v>439</v>
      </c>
      <c r="W200" t="s">
        <v>101</v>
      </c>
      <c r="X200">
        <v>17</v>
      </c>
      <c r="Y200">
        <v>22</v>
      </c>
      <c r="Z200" t="s">
        <v>440</v>
      </c>
    </row>
    <row r="201" spans="1:26" x14ac:dyDescent="0.25">
      <c r="A201">
        <v>-1</v>
      </c>
      <c r="B201" t="s">
        <v>320</v>
      </c>
      <c r="C201" t="s">
        <v>433</v>
      </c>
      <c r="D201" t="s">
        <v>28</v>
      </c>
      <c r="E201" t="s">
        <v>67</v>
      </c>
      <c r="F201" t="s">
        <v>35</v>
      </c>
      <c r="G201" t="s">
        <v>65</v>
      </c>
      <c r="H201" t="s">
        <v>32</v>
      </c>
      <c r="I201" t="s">
        <v>33</v>
      </c>
      <c r="J201">
        <v>104.3</v>
      </c>
      <c r="K201">
        <v>188.8</v>
      </c>
      <c r="L201">
        <v>67.2</v>
      </c>
      <c r="M201">
        <v>57.5</v>
      </c>
      <c r="N201">
        <v>3157</v>
      </c>
      <c r="O201" t="s">
        <v>51</v>
      </c>
      <c r="P201" t="s">
        <v>35</v>
      </c>
      <c r="Q201">
        <v>130</v>
      </c>
      <c r="R201" t="s">
        <v>36</v>
      </c>
      <c r="S201" t="s">
        <v>87</v>
      </c>
      <c r="T201" t="s">
        <v>150</v>
      </c>
      <c r="U201">
        <v>7.5</v>
      </c>
      <c r="V201" t="s">
        <v>439</v>
      </c>
      <c r="W201" t="s">
        <v>101</v>
      </c>
      <c r="X201">
        <v>17</v>
      </c>
      <c r="Y201">
        <v>22</v>
      </c>
      <c r="Z201" t="s">
        <v>441</v>
      </c>
    </row>
    <row r="202" spans="1:26" x14ac:dyDescent="0.25">
      <c r="A202">
        <v>-1</v>
      </c>
      <c r="B202" t="s">
        <v>302</v>
      </c>
      <c r="C202" t="s">
        <v>433</v>
      </c>
      <c r="D202" t="s">
        <v>28</v>
      </c>
      <c r="E202" t="s">
        <v>29</v>
      </c>
      <c r="F202" t="s">
        <v>35</v>
      </c>
      <c r="G202" t="s">
        <v>49</v>
      </c>
      <c r="H202" t="s">
        <v>32</v>
      </c>
      <c r="I202" t="s">
        <v>33</v>
      </c>
      <c r="J202">
        <v>109.1</v>
      </c>
      <c r="K202">
        <v>188.8</v>
      </c>
      <c r="L202">
        <v>68.900000000000006</v>
      </c>
      <c r="M202">
        <v>55.5</v>
      </c>
      <c r="N202">
        <v>2952</v>
      </c>
      <c r="O202" t="s">
        <v>51</v>
      </c>
      <c r="P202" t="s">
        <v>35</v>
      </c>
      <c r="Q202">
        <v>141</v>
      </c>
      <c r="R202" t="s">
        <v>36</v>
      </c>
      <c r="S202" t="s">
        <v>238</v>
      </c>
      <c r="T202" t="s">
        <v>150</v>
      </c>
      <c r="U202">
        <v>9.5</v>
      </c>
      <c r="V202" t="s">
        <v>434</v>
      </c>
      <c r="W202" t="s">
        <v>90</v>
      </c>
      <c r="X202">
        <v>23</v>
      </c>
      <c r="Y202">
        <v>28</v>
      </c>
      <c r="Z202" t="s">
        <v>442</v>
      </c>
    </row>
    <row r="203" spans="1:26" x14ac:dyDescent="0.25">
      <c r="A203">
        <v>-1</v>
      </c>
      <c r="B203" t="s">
        <v>302</v>
      </c>
      <c r="C203" t="s">
        <v>433</v>
      </c>
      <c r="D203" t="s">
        <v>28</v>
      </c>
      <c r="E203" t="s">
        <v>67</v>
      </c>
      <c r="F203" t="s">
        <v>35</v>
      </c>
      <c r="G203" t="s">
        <v>49</v>
      </c>
      <c r="H203" t="s">
        <v>32</v>
      </c>
      <c r="I203" t="s">
        <v>33</v>
      </c>
      <c r="J203">
        <v>109.1</v>
      </c>
      <c r="K203">
        <v>188.8</v>
      </c>
      <c r="L203">
        <v>68.8</v>
      </c>
      <c r="M203">
        <v>55.5</v>
      </c>
      <c r="N203">
        <v>3049</v>
      </c>
      <c r="O203" t="s">
        <v>51</v>
      </c>
      <c r="P203" t="s">
        <v>35</v>
      </c>
      <c r="Q203">
        <v>141</v>
      </c>
      <c r="R203" t="s">
        <v>36</v>
      </c>
      <c r="S203" t="s">
        <v>238</v>
      </c>
      <c r="T203" t="s">
        <v>150</v>
      </c>
      <c r="U203">
        <v>8.6999999999999993</v>
      </c>
      <c r="V203" t="s">
        <v>71</v>
      </c>
      <c r="W203" t="s">
        <v>443</v>
      </c>
      <c r="X203">
        <v>19</v>
      </c>
      <c r="Y203">
        <v>25</v>
      </c>
      <c r="Z203" t="s">
        <v>444</v>
      </c>
    </row>
    <row r="204" spans="1:26" x14ac:dyDescent="0.25">
      <c r="A204">
        <v>-1</v>
      </c>
      <c r="B204" t="s">
        <v>302</v>
      </c>
      <c r="C204" t="s">
        <v>433</v>
      </c>
      <c r="D204" t="s">
        <v>28</v>
      </c>
      <c r="E204" t="s">
        <v>29</v>
      </c>
      <c r="F204" t="s">
        <v>35</v>
      </c>
      <c r="G204" t="s">
        <v>49</v>
      </c>
      <c r="H204" t="s">
        <v>32</v>
      </c>
      <c r="I204" t="s">
        <v>33</v>
      </c>
      <c r="J204">
        <v>109.1</v>
      </c>
      <c r="K204">
        <v>188.8</v>
      </c>
      <c r="L204">
        <v>68.900000000000006</v>
      </c>
      <c r="M204">
        <v>55.5</v>
      </c>
      <c r="N204">
        <v>3012</v>
      </c>
      <c r="O204" t="s">
        <v>44</v>
      </c>
      <c r="P204" t="s">
        <v>45</v>
      </c>
      <c r="Q204">
        <v>173</v>
      </c>
      <c r="R204" t="s">
        <v>36</v>
      </c>
      <c r="S204" t="s">
        <v>151</v>
      </c>
      <c r="T204" t="s">
        <v>445</v>
      </c>
      <c r="U204">
        <v>8.8000000000000007</v>
      </c>
      <c r="V204" t="s">
        <v>399</v>
      </c>
      <c r="W204" t="s">
        <v>55</v>
      </c>
      <c r="X204">
        <v>18</v>
      </c>
      <c r="Y204">
        <v>23</v>
      </c>
      <c r="Z204" t="s">
        <v>446</v>
      </c>
    </row>
    <row r="205" spans="1:26" x14ac:dyDescent="0.25">
      <c r="A205">
        <v>-1</v>
      </c>
      <c r="B205" t="s">
        <v>302</v>
      </c>
      <c r="C205" t="s">
        <v>433</v>
      </c>
      <c r="D205" t="s">
        <v>202</v>
      </c>
      <c r="E205" t="s">
        <v>67</v>
      </c>
      <c r="F205" t="s">
        <v>35</v>
      </c>
      <c r="G205" t="s">
        <v>49</v>
      </c>
      <c r="H205" t="s">
        <v>32</v>
      </c>
      <c r="I205" t="s">
        <v>33</v>
      </c>
      <c r="J205">
        <v>109.1</v>
      </c>
      <c r="K205">
        <v>188.8</v>
      </c>
      <c r="L205">
        <v>68.900000000000006</v>
      </c>
      <c r="M205">
        <v>55.5</v>
      </c>
      <c r="N205">
        <v>3217</v>
      </c>
      <c r="O205" t="s">
        <v>51</v>
      </c>
      <c r="P205" t="s">
        <v>45</v>
      </c>
      <c r="Q205">
        <v>145</v>
      </c>
      <c r="R205" t="s">
        <v>203</v>
      </c>
      <c r="S205" t="s">
        <v>420</v>
      </c>
      <c r="T205" t="s">
        <v>53</v>
      </c>
      <c r="U205">
        <v>23</v>
      </c>
      <c r="V205" t="s">
        <v>149</v>
      </c>
      <c r="W205" t="s">
        <v>136</v>
      </c>
      <c r="X205">
        <v>26</v>
      </c>
      <c r="Y205">
        <v>27</v>
      </c>
      <c r="Z205" t="s">
        <v>447</v>
      </c>
    </row>
    <row r="206" spans="1:26" x14ac:dyDescent="0.25">
      <c r="A206">
        <v>-1</v>
      </c>
      <c r="B206" t="s">
        <v>302</v>
      </c>
      <c r="C206" t="s">
        <v>433</v>
      </c>
      <c r="D206" t="s">
        <v>28</v>
      </c>
      <c r="E206" t="s">
        <v>67</v>
      </c>
      <c r="F206" t="s">
        <v>35</v>
      </c>
      <c r="G206" t="s">
        <v>49</v>
      </c>
      <c r="H206" t="s">
        <v>32</v>
      </c>
      <c r="I206" t="s">
        <v>33</v>
      </c>
      <c r="J206">
        <v>109.1</v>
      </c>
      <c r="K206">
        <v>188.8</v>
      </c>
      <c r="L206">
        <v>68.900000000000006</v>
      </c>
      <c r="M206">
        <v>55.5</v>
      </c>
      <c r="N206">
        <v>3062</v>
      </c>
      <c r="O206" t="s">
        <v>51</v>
      </c>
      <c r="P206" t="s">
        <v>35</v>
      </c>
      <c r="Q206">
        <v>141</v>
      </c>
      <c r="R206" t="s">
        <v>36</v>
      </c>
      <c r="S206" t="s">
        <v>238</v>
      </c>
      <c r="T206" t="s">
        <v>150</v>
      </c>
      <c r="U206">
        <v>9.5</v>
      </c>
      <c r="V206" t="s">
        <v>434</v>
      </c>
      <c r="W206" t="s">
        <v>90</v>
      </c>
      <c r="X206">
        <v>19</v>
      </c>
      <c r="Y206">
        <v>25</v>
      </c>
      <c r="Z206" t="s">
        <v>448</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9 c 0 7 8 f 5 a - 1 3 f 2 - 4 e e 4 - a 8 5 e - 5 d a 7 e 6 c 0 7 f e 0 "   x m l n s = " h t t p : / / s c h e m a s . m i c r o s o f t . c o m / D a t a M a s h u p " > A A A A A E o G A A B Q S w M E F A A C A A g A y l m j W k G k e g 6 l A A A A 9 g A A A B I A H A B D b 2 5 m a W c v U G F j a 2 F n Z S 5 4 b W w g o h g A K K A U A A A A A A A A A A A A A A A A A A A A A A A A A A A A h Y 9 B C s I w F E S v U r J v k k Y R K b 8 p 4 t a C U B C 3 I c Y 2 2 K a S p K Z 3 c + G R v I I V r b p z O T N v Y O Z + v U E + t E 1 0 U d b p z m Q o w R R F y s j u o E 2 V o d 4 f 4 y X K O W y F P I l K R S N s X D o 4 n a H a + 3 N K S A g B h x n u b E U Y p Q n Z F 5 t S 1 q o V s T b O C y M V + r Q O / 1 u I w + 4 1 h j O c z B O 8 o A x T I J M J h T Z f g I 1 7 n + m P C e u + 8 b 1 V X N i 4 X A G Z J J D 3 B / 4 A U E s D B B Q A A g A I A M p Z o 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W a N a V a 3 p e E M D A A C F D g A A E w A c A E Z v c m 1 1 b G F z L 1 N l Y 3 R p b 2 4 x L m 0 g o h g A K K A U A A A A A A A A A A A A A A A A A A A A A A A A A A A A n V Z b a 9 s w F H 4 v 5 D 8 Y 7 y W B O J A 2 a w u l 7 C H t Y C 9 j 9 L I 9 l D 4 o 9 k k s I k t G k p t m I f 9 9 k u 0 0 s i W l 9 g I m o M v 5 z v c d n Y u A W G J G g 8 f q f 3 o z O B u c i R R x S I I n t C A w D W 4 D A n J w F q j f I y t 4 D G r l / j 0 G M p k X n A O V f x h f L x h b D 0 e 7 l 5 8 o g 9 u w u h m + 7 l / m j E p 1 5 H V c G f g S z l N E V 9 r 4 N o d Q W S q P T p 4 4 o m L J e D Z n p M i o 3 h T D C m 2 8 2 4 V i m y 0 Y w X Q V j o M f V F 7 O J v r E f h z s Q q o u I Y L / Q h I R J g Q I d U S q z U D C u y x P Z G g N 1 u K y A B L p J W s H i R x z p M W w t m i R R W w Z J Y x x G 2 b B k m 0 k 5 J b Y J h O O 3 y D a p A D E v g d 0 h S k o 5 2 M 3 a H k t W i D x Y V e 5 s Q B e b h J 1 W 6 a O j Q 1 O n O s p 4 F U q H R t x w R f R 5 r D b E r n 2 0 a l X L U q 8 V f F J w C F M f V m o G N m W y z i I r Z C Q O R T l N p y Q n D n i G b M s 5 y C E U j A q o + f i r s I G O d s A t 6 7 n g N Y R z 2 0 f Y i y 3 U Z Y 7 H l 6 q p N o g z 2 b O c d x 0 c j / 6 S I E H y A m K V Q 7 8 R q Q w k q B e L 1 e H r U w Z h 9 / U 9 0 z X b K O e S H 2 S H 6 4 8 K Y S x K x c M 1 O c 8 B x 6 r Z 6 Q s q u P e 3 B N D y 0 O d g n U W 6 a u T 0 t T J v H E f 8 2 o w 9 Y r Q 9 r r S Y a k q g 1 8 F M 0 s N y D n K s a z k C e 5 R n A a q b i U 9 Z J i W O j T S v K T 5 i z M / z 5 b / 0 5 N 4 b g 8 1 a q u C f C q v 0 9 J p c M t T j W s X p 9 6 U z / t T b m D X R e f / K J 8 G t z z V s I 5 6 1 p v z R X / O F X i z H P b M o v O u W X R R p R E t C L G S q L w y r o u v A f U d E w l 6 K n h g G 3 E E e g S i J g e 9 Z u W L Y h S A p i d 5 A a b P G X t T Z + 6 K n G D 1 r M C w d o e F x D S W w z a e 0 Q 5 a G r X a i y t 8 r Z f U a n X H l v j R N I 9 t 1 Z E A 7 V w 0 K 4 I 3 N B f e 0 D j k q A I T 3 q I 3 4 G g F Q 0 1 8 Z J c 7 X 6 S a y L M T y E 0 P b c R e D 6 R p 7 m t H 2 F m H p 1 g 1 U z P V j c 7 o L 2 r V E G k 7 p v P s 0 J + N t u 2 l c t m p Q 0 + 7 E D l M G R 4 u / m r l 5 n J Z c T n O L l 3 o X H W i c 9 6 B j j F P e Q j 5 6 6 C b 0 F V J q D G n t Q a r 5 v h n D H f m s F g v + 6 r X 1 F O + m p 5 7 i p f p 7 r V X y h b e 5 1 r W v D w 6 z n r q e F 3 q 2 K x z b c G a d b O D n C f l / 2 z + 3 o 8 G Z 5 i 6 u d 3 8 A 1 B L A Q I t A B Q A A g A I A M p Z o 1 p B p H o O p Q A A A P Y A A A A S A A A A A A A A A A A A A A A A A A A A A A B D b 2 5 m a W c v U G F j a 2 F n Z S 5 4 b W x Q S w E C L Q A U A A I A C A D K W a N a D 8 r p q 6 Q A A A D p A A A A E w A A A A A A A A A A A A A A A A D x A A A A W 0 N v b n R l b n R f V H l w Z X N d L n h t b F B L A Q I t A B Q A A g A I A M p Z o 1 p V r e l 4 Q w M A A I U O A A A T A A A A A A A A A A A A A A A A A O I B A A B G b 3 J t d W x h c y 9 T Z W N 0 a W 9 u M S 5 t U E s F B g A A A A A D A A M A w g A A A H I 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A i A A A A A A A A n i 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0 M T c 4 N z F i N y 0 0 Y T I 3 L T Q 5 M z k t Y j Z l Z C 1 l N T B h Z j I y N D U 1 N m 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Z p b G x T d G F 0 d X M i I F Z h b H V l P S J z Q 2 9 t c G x l d G U i I C 8 + P E V u d H J 5 I F R 5 c G U 9 I k Z p b G x D b 2 x 1 b W 5 O Y W 1 l c y I g V m F s d W U 9 I n N b J n F 1 b 3 Q 7 c 3 l t Y m 9 s a W 5 n J n F 1 b 3 Q 7 L C Z x d W 9 0 O 2 5 v c m 1 h b G l 6 Z W Q t b G 9 z c 2 V z J n F 1 b 3 Q 7 L C Z x d W 9 0 O 2 1 h a 2 U m c X V v d D s s J n F 1 b 3 Q 7 Z n V l b C 1 0 e X B l J n F 1 b 3 Q 7 L C Z x d W 9 0 O 2 F z c G l y Y X R p b 2 4 m c X V v d D s s J n F 1 b 3 Q 7 b n V t L W 9 m L W R v b 3 J z J n F 1 b 3 Q 7 L C Z x d W 9 0 O 2 J v Z H k t c 3 R 5 b G U m c X V v d D s s J n F 1 b 3 Q 7 Z H J p d m U t d 2 h l Z W x z J n F 1 b 3 Q 7 L C Z x d W 9 0 O 2 V u Z 2 l u Z S 1 s b 2 N h d G l v b i Z x d W 9 0 O y w m c X V v d D t 3 a G V l b C 1 i Y X N l J n F 1 b 3 Q 7 L C Z x d W 9 0 O 2 x l b m d 0 a C Z x d W 9 0 O y w m c X V v d D t 3 a W R 0 a C Z x d W 9 0 O y w m c X V v d D t o Z W l n a H Q m c X V v d D s s J n F 1 b 3 Q 7 Y 3 V y Y i 1 3 Z W l n a H Q m c X V v d D s s J n F 1 b 3 Q 7 Z W 5 n a W 5 l L X R 5 c G U m c X V v d D s s J n F 1 b 3 Q 7 b n V t L W 9 m L W N 5 b G l u Z G V y c y Z x d W 9 0 O y w m c X V v d D t l b m d p b m U t c 2 l 6 Z S Z x d W 9 0 O y w m c X V v d D t m d W V s L X N 5 c 3 R l b S Z x d W 9 0 O y w m c X V v d D t i b 3 J l J n F 1 b 3 Q 7 L C Z x d W 9 0 O 3 N 0 c m 9 r Z S Z x d W 9 0 O y w m c X V v d D t j b 2 1 w c m V z c 2 l v b i 1 y Y X R p b y Z x d W 9 0 O y w m c X V v d D t o b 3 J z Z X B v d 2 V y J n F 1 b 3 Q 7 L C Z x d W 9 0 O 3 B l Y W s t c n B t J n F 1 b 3 Q 7 L C Z x d W 9 0 O 2 N p d H k t b X B n J n F 1 b 3 Q 7 L C Z x d W 9 0 O 2 h p Z 2 h 3 Y X k t b X B n J n F 1 b 3 Q 7 L C Z x d W 9 0 O 3 B y a W N l J n F 1 b 3 Q 7 X S I g L z 4 8 R W 5 0 c n k g V H l w Z T 0 i R m l s b E N v b H V t b l R 5 c G V z I i B W Y W x 1 Z T 0 i c 0 F 3 W U d C Z 1 l H Q m d Z R 0 J R V U Z C U V V H Q m d V R 0 J R V U Z B d 0 1 E Q X d N P S I g L z 4 8 R W 5 0 c n k g V H l w Z T 0 i R m l s b E x h c 3 R V c G R h d G V k I i B W Y W x 1 Z T 0 i Z D I w M j U t M D U t M D N U M D g 6 M T Q 6 M j E u N T U 5 M D I 1 N F o i I C 8 + P E V u d H J 5 I F R 5 c G U 9 I k Z p b G x F c n J v c k N v d W 5 0 I i B W Y W x 1 Z T 0 i b D M i I C 8 + P E V u d H J 5 I F R 5 c G U 9 I k Z p b G x F c n J v c k N v Z G U i I F Z h b H V l P S J z V W 5 r b m 9 3 b i I g L z 4 8 R W 5 0 c n k g V H l w Z T 0 i R m l s b E N v d W 5 0 I i B W Y W x 1 Z T 0 i b D E 5 M i I g L z 4 8 R W 5 0 c n k g V H l w Z T 0 i Q W R k Z W R U b 0 R h d G F N b 2 R l b C I g V m F s d W U 9 I m w w I i A v P j x F b n R y e S B U e X B l P S J S Z W x h d G l v b n N o a X B J b m Z v Q 2 9 u d G F p b m V y I i B W Y W x 1 Z T 0 i c 3 s m c X V v d D t j b 2 x 1 b W 5 D b 3 V u d C Z x d W 9 0 O z o y N i w m c X V v d D t r Z X l D b 2 x 1 b W 5 O Y W 1 l c y Z x d W 9 0 O z p b X S w m c X V v d D t x d W V y e V J l b G F 0 a W 9 u c 2 h p c H M m c X V v d D s 6 W 1 0 s J n F 1 b 3 Q 7 Y 2 9 s d W 1 u S W R l b n R p d G l l c y Z x d W 9 0 O z p b J n F 1 b 3 Q 7 U 2 V j d G l v b j E v V G F i b G U x L 0 N o Y W 5 n Z W Q g V H l w Z S 5 7 c 3 l t Y m 9 s a W 5 n L D B 9 J n F 1 b 3 Q 7 L C Z x d W 9 0 O 1 N l Y 3 R p b 2 4 x L 1 R h Y m x l M S 9 S Z X B s Y W N l Z C B W Y W x 1 Z S 5 7 b m 9 y b W F s a X p l Z C 1 s b 3 N z Z X M s M X 0 m c X V v d D s s J n F 1 b 3 Q 7 U 2 V j d G l v b j E v V G F i b G U x L 1 V w c G V y Y 2 F z Z W Q g V G V 4 d C 5 7 b W F r Z S w y f S Z x d W 9 0 O y w m c X V v d D t T Z W N 0 a W 9 u M S 9 U Y W J s Z T E v Q 2 h h b m d l Z C B U e X B l L n t m d W V s L X R 5 c G U s M 3 0 m c X V v d D s s J n F 1 b 3 Q 7 U 2 V j d G l v b j E v V G F i b G U x L 1 V w c G V y Y 2 F z Z W Q g V G V 4 d C 5 7 Y X N w a X J h d G l v b i w 0 f S Z x d W 9 0 O y w m c X V v d D t T Z W N 0 a W 9 u M S 9 U Y W J s Z T E v U m V w b G F j Z W Q g V m F s d W U x L n t u d W 0 t b 2 Y t Z G 9 v c n M s N X 0 m c X V v d D s s J n F 1 b 3 Q 7 U 2 V j d G l v b j E v V G F i b G U x L 0 N h c G l 0 Y W x p e m V k I E V h Y 2 g g V 2 9 y Z C 5 7 Y m 9 k e S 1 z d H l s Z S w 2 f S Z x d W 9 0 O y w m c X V v d D t T Z W N 0 a W 9 u M S 9 U Y W J s Z T E v V X B w Z X J j Y X N l Z C B U Z X h 0 M S 5 7 Z H J p d m U t d 2 h l Z W x z L D d 9 J n F 1 b 3 Q 7 L C Z x d W 9 0 O 1 N l Y 3 R p b 2 4 x L 1 R h Y m x l M S 9 D Y X B p d G F s a X p l Z C B F Y W N o I F d v c m Q x L n t l b m d p b m U t b G 9 j Y X R p b 2 4 s O H 0 m c X V v d D s s J n F 1 b 3 Q 7 U 2 V j d G l v b j E v V G F i b G U x L 0 N o Y W 5 n Z W Q g V H l w Z S 5 7 d 2 h l Z W w t Y m F z Z S w 5 f S Z x d W 9 0 O y w m c X V v d D t T Z W N 0 a W 9 u M S 9 U Y W J s Z T E v Q 2 h h b m d l Z C B U e X B l L n t s Z W 5 n d G g s M T B 9 J n F 1 b 3 Q 7 L C Z x d W 9 0 O 1 N l Y 3 R p b 2 4 x L 1 R h Y m x l M S 9 D a G F u Z 2 V k I F R 5 c G U u e 3 d p Z H R o L D E x f S Z x d W 9 0 O y w m c X V v d D t T Z W N 0 a W 9 u M S 9 U Y W J s Z T E v Q 2 h h b m d l Z C B U e X B l L n t o Z W l n a H Q s M T J 9 J n F 1 b 3 Q 7 L C Z x d W 9 0 O 1 N l Y 3 R p b 2 4 x L 1 R h Y m x l M S 9 D a G F u Z 2 V k I F R 5 c G U 0 L n t j d X J i L X d l a W d o d C w x M 3 0 m c X V v d D s s J n F 1 b 3 Q 7 U 2 V j d G l v b j E v V G F i b G U x L 1 V w c G V y Y 2 F z Z W Q g V G V 4 d D I u e 2 V u Z 2 l u Z S 1 0 e X B l L D E 0 f S Z x d W 9 0 O y w m c X V v d D t T Z W N 0 a W 9 u M S 9 U Y W J s Z T E v Q 2 F w a X R h b G l 6 Z W Q g R W F j a C B X b 3 J k M i 5 7 b n V t L W 9 m L W N 5 b G l u Z G V y c y w x N X 0 m c X V v d D s s J n F 1 b 3 Q 7 U 2 V j d G l v b j E v V G F i b G U x L 0 N o Y W 5 n Z W Q g V H l w Z T Q u e 2 V u Z 2 l u Z S 1 z a X p l L D E 2 f S Z x d W 9 0 O y w m c X V v d D t T Z W N 0 a W 9 u M S 9 U Y W J s Z T E v V X B w Z X J j Y X N l Z C B U Z X h 0 M y 5 7 Z n V l b C 1 z e X N 0 Z W 0 s M T d 9 J n F 1 b 3 Q 7 L C Z x d W 9 0 O 1 N l Y 3 R p b 2 4 x L 1 R h Y m x l M S 9 D a G F u Z 2 V k I F R 5 c G U 0 L n t i b 3 J l L D E 4 f S Z x d W 9 0 O y w m c X V v d D t T Z W N 0 a W 9 u M S 9 U Y W J s Z T E v Q 2 h h b m d l Z C B U e X B l N C 5 7 c 3 R y b 2 t l L D E 5 f S Z x d W 9 0 O y w m c X V v d D t T Z W N 0 a W 9 u M S 9 U Y W J s Z T E v Q 2 h h b m d l Z C B U e X B l N C 5 7 Y 2 9 t c H J l c 3 N p b 2 4 t c m F 0 a W 8 s M j B 9 J n F 1 b 3 Q 7 L C Z x d W 9 0 O 1 N l Y 3 R p b 2 4 x L 1 R h Y m x l M S 9 D a G F u Z 2 V k I F R 5 c G U z L n t o b 3 J z Z X B v d 2 V y L D I x f S Z x d W 9 0 O y w m c X V v d D t T Z W N 0 a W 9 u M S 9 U Y W J s Z T E v Q 2 h h b m d l Z C B U e X B l M i 5 7 c G V h a y 1 y c G 0 s M j J 9 J n F 1 b 3 Q 7 L C Z x d W 9 0 O 1 N l Y 3 R p b 2 4 x L 1 R h Y m x l M S 9 D a G F u Z 2 V k I F R 5 c G U u e 2 N p d H k t b X B n L D I z f S Z x d W 9 0 O y w m c X V v d D t T Z W N 0 a W 9 u M S 9 U Y W J s Z T E v Q 2 h h b m d l Z C B U e X B l L n t o a W d o d 2 F 5 L W 1 w Z y w y N H 0 m c X V v d D s s J n F 1 b 3 Q 7 U 2 V j d G l v b j E v V G F i b G U x L 0 N o Y W 5 n Z W Q g V H l w Z T E u e 3 B y a W N l L D I 1 f S Z x d W 9 0 O 1 0 s J n F 1 b 3 Q 7 Q 2 9 s d W 1 u Q 2 9 1 b n Q m c X V v d D s 6 M j Y s J n F 1 b 3 Q 7 S 2 V 5 Q 2 9 s d W 1 u T m F t Z X M m c X V v d D s 6 W 1 0 s J n F 1 b 3 Q 7 Q 2 9 s d W 1 u S W R l b n R p d G l l c y Z x d W 9 0 O z p b J n F 1 b 3 Q 7 U 2 V j d G l v b j E v V G F i b G U x L 0 N o Y W 5 n Z W Q g V H l w Z S 5 7 c 3 l t Y m 9 s a W 5 n L D B 9 J n F 1 b 3 Q 7 L C Z x d W 9 0 O 1 N l Y 3 R p b 2 4 x L 1 R h Y m x l M S 9 S Z X B s Y W N l Z C B W Y W x 1 Z S 5 7 b m 9 y b W F s a X p l Z C 1 s b 3 N z Z X M s M X 0 m c X V v d D s s J n F 1 b 3 Q 7 U 2 V j d G l v b j E v V G F i b G U x L 1 V w c G V y Y 2 F z Z W Q g V G V 4 d C 5 7 b W F r Z S w y f S Z x d W 9 0 O y w m c X V v d D t T Z W N 0 a W 9 u M S 9 U Y W J s Z T E v Q 2 h h b m d l Z C B U e X B l L n t m d W V s L X R 5 c G U s M 3 0 m c X V v d D s s J n F 1 b 3 Q 7 U 2 V j d G l v b j E v V G F i b G U x L 1 V w c G V y Y 2 F z Z W Q g V G V 4 d C 5 7 Y X N w a X J h d G l v b i w 0 f S Z x d W 9 0 O y w m c X V v d D t T Z W N 0 a W 9 u M S 9 U Y W J s Z T E v U m V w b G F j Z W Q g V m F s d W U x L n t u d W 0 t b 2 Y t Z G 9 v c n M s N X 0 m c X V v d D s s J n F 1 b 3 Q 7 U 2 V j d G l v b j E v V G F i b G U x L 0 N h c G l 0 Y W x p e m V k I E V h Y 2 g g V 2 9 y Z C 5 7 Y m 9 k e S 1 z d H l s Z S w 2 f S Z x d W 9 0 O y w m c X V v d D t T Z W N 0 a W 9 u M S 9 U Y W J s Z T E v V X B w Z X J j Y X N l Z C B U Z X h 0 M S 5 7 Z H J p d m U t d 2 h l Z W x z L D d 9 J n F 1 b 3 Q 7 L C Z x d W 9 0 O 1 N l Y 3 R p b 2 4 x L 1 R h Y m x l M S 9 D Y X B p d G F s a X p l Z C B F Y W N o I F d v c m Q x L n t l b m d p b m U t b G 9 j Y X R p b 2 4 s O H 0 m c X V v d D s s J n F 1 b 3 Q 7 U 2 V j d G l v b j E v V G F i b G U x L 0 N o Y W 5 n Z W Q g V H l w Z S 5 7 d 2 h l Z W w t Y m F z Z S w 5 f S Z x d W 9 0 O y w m c X V v d D t T Z W N 0 a W 9 u M S 9 U Y W J s Z T E v Q 2 h h b m d l Z C B U e X B l L n t s Z W 5 n d G g s M T B 9 J n F 1 b 3 Q 7 L C Z x d W 9 0 O 1 N l Y 3 R p b 2 4 x L 1 R h Y m x l M S 9 D a G F u Z 2 V k I F R 5 c G U u e 3 d p Z H R o L D E x f S Z x d W 9 0 O y w m c X V v d D t T Z W N 0 a W 9 u M S 9 U Y W J s Z T E v Q 2 h h b m d l Z C B U e X B l L n t o Z W l n a H Q s M T J 9 J n F 1 b 3 Q 7 L C Z x d W 9 0 O 1 N l Y 3 R p b 2 4 x L 1 R h Y m x l M S 9 D a G F u Z 2 V k I F R 5 c G U 0 L n t j d X J i L X d l a W d o d C w x M 3 0 m c X V v d D s s J n F 1 b 3 Q 7 U 2 V j d G l v b j E v V G F i b G U x L 1 V w c G V y Y 2 F z Z W Q g V G V 4 d D I u e 2 V u Z 2 l u Z S 1 0 e X B l L D E 0 f S Z x d W 9 0 O y w m c X V v d D t T Z W N 0 a W 9 u M S 9 U Y W J s Z T E v Q 2 F w a X R h b G l 6 Z W Q g R W F j a C B X b 3 J k M i 5 7 b n V t L W 9 m L W N 5 b G l u Z G V y c y w x N X 0 m c X V v d D s s J n F 1 b 3 Q 7 U 2 V j d G l v b j E v V G F i b G U x L 0 N o Y W 5 n Z W Q g V H l w Z T Q u e 2 V u Z 2 l u Z S 1 z a X p l L D E 2 f S Z x d W 9 0 O y w m c X V v d D t T Z W N 0 a W 9 u M S 9 U Y W J s Z T E v V X B w Z X J j Y X N l Z C B U Z X h 0 M y 5 7 Z n V l b C 1 z e X N 0 Z W 0 s M T d 9 J n F 1 b 3 Q 7 L C Z x d W 9 0 O 1 N l Y 3 R p b 2 4 x L 1 R h Y m x l M S 9 D a G F u Z 2 V k I F R 5 c G U 0 L n t i b 3 J l L D E 4 f S Z x d W 9 0 O y w m c X V v d D t T Z W N 0 a W 9 u M S 9 U Y W J s Z T E v Q 2 h h b m d l Z C B U e X B l N C 5 7 c 3 R y b 2 t l L D E 5 f S Z x d W 9 0 O y w m c X V v d D t T Z W N 0 a W 9 u M S 9 U Y W J s Z T E v Q 2 h h b m d l Z C B U e X B l N C 5 7 Y 2 9 t c H J l c 3 N p b 2 4 t c m F 0 a W 8 s M j B 9 J n F 1 b 3 Q 7 L C Z x d W 9 0 O 1 N l Y 3 R p b 2 4 x L 1 R h Y m x l M S 9 D a G F u Z 2 V k I F R 5 c G U z L n t o b 3 J z Z X B v d 2 V y L D I x f S Z x d W 9 0 O y w m c X V v d D t T Z W N 0 a W 9 u M S 9 U Y W J s Z T E v Q 2 h h b m d l Z C B U e X B l M i 5 7 c G V h a y 1 y c G 0 s M j J 9 J n F 1 b 3 Q 7 L C Z x d W 9 0 O 1 N l Y 3 R p b 2 4 x L 1 R h Y m x l M S 9 D a G F u Z 2 V k I F R 5 c G U u e 2 N p d H k t b X B n L D I z f S Z x d W 9 0 O y w m c X V v d D t T Z W N 0 a W 9 u M S 9 U Y W J s Z T E v Q 2 h h b m d l Z C B U e X B l L n t o a W d o d 2 F 5 L W 1 w Z y w y N H 0 m c X V v d D s s J n F 1 b 3 Q 7 U 2 V j d G l v b j E v V G F i b G U x L 0 N o Y W 5 n Z W Q g V H l w Z T E u e 3 B y a W N l L D I 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V w c G V y Y 2 F z Z W Q l M j B U Z X h 0 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N h c G l 0 Y W x p e m V k J T I w R W F j a C U y M F d v c m Q 8 L 0 l 0 Z W 1 Q Y X R o P j w v S X R l b U x v Y 2 F 0 a W 9 u P j x T d G F i b G V F b n R y a W V z I C 8 + P C 9 J d G V t P j x J d G V t P j x J d G V t T G 9 j Y X R p b 2 4 + P E l 0 Z W 1 U e X B l P k Z v c m 1 1 b G E 8 L 0 l 0 Z W 1 U e X B l P j x J d G V t U G F 0 a D 5 T Z W N 0 a W 9 u M S 9 U Y W J s Z T E v V X B w Z X J j Y X N l Z C U y M F R l e H Q x P C 9 J d G V t U G F 0 a D 4 8 L 0 l 0 Z W 1 M b 2 N h d G l v b j 4 8 U 3 R h Y m x l R W 5 0 c m l l c y A v P j w v S X R l b T 4 8 S X R l b T 4 8 S X R l b U x v Y 2 F 0 a W 9 u P j x J d G V t V H l w Z T 5 G b 3 J t d W x h P C 9 J d G V t V H l w Z T 4 8 S X R l b V B h d G g + U 2 V j d G l v b j E v V G F i b G U x L 0 N h c G l 0 Y W x p e m V k J T I w R W F j a C U y M F d v c m Q x P C 9 J d G V t U G F 0 a D 4 8 L 0 l 0 Z W 1 M b 2 N h d G l v b j 4 8 U 3 R h Y m x l R W 5 0 c m l l c y A v P j w v S X R l b T 4 8 S X R l b T 4 8 S X R l b U x v Y 2 F 0 a W 9 u P j x J d G V t V H l w Z T 5 G b 3 J t d W x h P C 9 J d G V t V H l w Z T 4 8 S X R l b V B h d G g + U 2 V j d G l v b j E v V G F i b G U x L 1 V w c G V y Y 2 F z Z W Q l M j B U Z X h 0 M j w v S X R l b V B h d G g + P C 9 J d G V t T G 9 j Y X R p b 2 4 + P F N 0 Y W J s Z U V u d H J p Z X M g L z 4 8 L 0 l 0 Z W 0 + P E l 0 Z W 0 + P E l 0 Z W 1 M b 2 N h d G l v b j 4 8 S X R l b V R 5 c G U + R m 9 y b X V s Y T w v S X R l b V R 5 c G U + P E l 0 Z W 1 Q Y X R o P l N l Y 3 R p b 2 4 x L 1 R h Y m x l M S 9 D Y X B p d G F s a X p l Z C U y M E V h Y 2 g l M j B X b 3 J k M j w v S X R l b V B h d G g + P C 9 J d G V t T G 9 j Y X R p b 2 4 + P F N 0 Y W J s Z U V u d H J p Z X M g L z 4 8 L 0 l 0 Z W 0 + P E l 0 Z W 0 + P E l 0 Z W 1 M b 2 N h d G l v b j 4 8 S X R l b V R 5 c G U + R m 9 y b X V s Y T w v S X R l b V R 5 c G U + P E l 0 Z W 1 Q Y X R o P l N l Y 3 R p b 2 4 x L 1 R h Y m x l M S 9 V c H B l c m N h c 2 V k J T I w V G V 4 d D M 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X B s Y W N l Z C U y M F Z h b H V l N j 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w b G F j Z W Q l M j B W Y W x 1 Z T c 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Q 2 h h b m d l Z C U y M F R 5 c G U 0 P C 9 J d G V t U G F 0 a D 4 8 L 0 l 0 Z W 1 M b 2 N h d G l v b j 4 8 U 3 R h Y m x l R W 5 0 c m l l c y A v P j w v S X R l b T 4 8 L 0 l 0 Z W 1 z P j w v T G 9 j Y W x Q Y W N r Y W d l T W V 0 Y W R h d G F G a W x l P h Y A A A B Q S w U G A A A A A A A A A A A A A A A A A A A A A A A A J g E A A A E A A A D Q j J 3 f A R X R E Y x 6 A M B P w p f r A Q A A A H P K 4 0 P 4 j 1 x P q B k E U l q R r g Q A A A A A A g A A A A A A E G Y A A A A B A A A g A A A A J R 4 J Q 3 w e 7 0 E H E o 3 h B l l f 7 y P / O 0 b G w + 1 M + H V z D g Q 4 D G M A A A A A D o A A A A A C A A A g A A A A 6 L b Q y j M V f Z m K j s N X h s 1 Z + J w c C 1 y y I U K c s U 9 W w x j c I W x Q A A A A N r 8 v / y j q L e C u C R D e r 0 y I T 2 M T + l 9 f W y u D / G U b E K K P A 7 O b d i M c D 8 2 B O o e r 3 s b H g l F v U J f O A 9 9 y w X 2 N U B 4 X d r X y 9 8 I d 1 2 S H s 6 d j d z G S P U O V K 2 t A A A A A L q 9 0 Z 1 d 6 X W k n W v V C 0 j e X V Y z 9 m k d V K i 4 / Z b R w i B S e 5 9 G I o 1 F m C G T J E D V C J k T 4 P N 2 n O L u r 9 C J Y H K Z T m 4 x 9 J V 4 E m A = = < / D a t a M a s h u p > 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 P r i c e < / K e y > < / D i a g r a m O b j e c t K e y > < D i a g r a m O b j e c t K e y > < K e y > M e a s u r e s \ A v e r a g e   P r i c e \ T a g I n f o \ F o r m u l a < / K e y > < / D i a g r a m O b j e c t K e y > < D i a g r a m O b j e c t K e y > < K e y > M e a s u r e s \ A v e r a g e   P r i c e \ T a g I n f o \ V a l u e < / K e y > < / D i a g r a m O b j e c t K e y > < D i a g r a m O b j e c t K e y > < K e y > M e a s u r e s \ A v e r a g e   p e a k   r p m < / K e y > < / D i a g r a m O b j e c t K e y > < D i a g r a m O b j e c t K e y > < K e y > M e a s u r e s \ A v e r a g e   p e a k   r p m \ T a g I n f o \ F o r m u l a < / K e y > < / D i a g r a m O b j e c t K e y > < D i a g r a m O b j e c t K e y > < K e y > M e a s u r e s \ A v e r a g e   p e a k   r p m \ T a g I n f o \ V a l u e < / K e y > < / D i a g r a m O b j e c t K e y > < D i a g r a m O b j e c t K e y > < K e y > M e a s u r e s \ A l l   c a r e s < / K e y > < / D i a g r a m O b j e c t K e y > < D i a g r a m O b j e c t K e y > < K e y > M e a s u r e s \ A l l   c a r e s \ T a g I n f o \ F o r m u l a < / K e y > < / D i a g r a m O b j e c t K e y > < D i a g r a m O b j e c t K e y > < K e y > M e a s u r e s \ A l l   c a r e s \ T a g I n f o \ V a l u e < / K e y > < / D i a g r a m O b j e c t K e y > < D i a g r a m O b j e c t K e y > < K e y > M e a s u r e s \ A v e r a g e   H o r s e p o w e r < / K e y > < / D i a g r a m O b j e c t K e y > < D i a g r a m O b j e c t K e y > < K e y > M e a s u r e s \ A v e r a g e   H o r s e p o w e r \ T a g I n f o \ F o r m u l a < / K e y > < / D i a g r a m O b j e c t K e y > < D i a g r a m O b j e c t K e y > < K e y > M e a s u r e s \ A v e r a g e   H o r s e p o w e r \ T a g I n f o \ V a l u e < / K e y > < / D i a g r a m O b j e c t K e y > < D i a g r a m O b j e c t K e y > < K e y > C o l u m n s \ s y m b o l i n g < / K e y > < / D i a g r a m O b j e c t K e y > < D i a g r a m O b j e c t K e y > < K e y > C o l u m n s \ n o r m a l i z e d - l o s s e s < / K e y > < / D i a g r a m O b j e c t K e y > < D i a g r a m O b j e c t K e y > < K e y > C o l u m n s \ m a k e < / K e y > < / D i a g r a m O b j e c t K e y > < D i a g r a m O b j e c t K e y > < K e y > C o l u m n s \ f u e l - t y p e < / K e y > < / D i a g r a m O b j e c t K e y > < D i a g r a m O b j e c t K e y > < K e y > C o l u m n s \ a s p i r a t i o n < / K e y > < / D i a g r a m O b j e c t K e y > < D i a g r a m O b j e c t K e y > < K e y > C o l u m n s \ n u m - o f - d o o r s < / K e y > < / D i a g r a m O b j e c t K e y > < D i a g r a m O b j e c t K e y > < K e y > C o l u m n s \ b o d y - s t y l e < / K e y > < / D i a g r a m O b j e c t K e y > < D i a g r a m O b j e c t K e y > < K e y > C o l u m n s \ d r i v e - w h e e l s < / K e y > < / D i a g r a m O b j e c t K e y > < D i a g r a m O b j e c t K e y > < K e y > C o l u m n s \ e n g i n e - l o c a t i o n < / K e y > < / D i a g r a m O b j e c t K e y > < D i a g r a m O b j e c t K e y > < K e y > C o l u m n s \ w h e e l - b a s e < / K e y > < / D i a g r a m O b j e c t K e y > < D i a g r a m O b j e c t K e y > < K e y > C o l u m n s \ l e n g t h < / K e y > < / D i a g r a m O b j e c t K e y > < D i a g r a m O b j e c t K e y > < K e y > C o l u m n s \ w i d t h < / K e y > < / D i a g r a m O b j e c t K e y > < D i a g r a m O b j e c t K e y > < K e y > C o l u m n s \ h e i g h t < / K e y > < / D i a g r a m O b j e c t K e y > < D i a g r a m O b j e c t K e y > < K e y > C o l u m n s \ c u r b - w e i g h t < / K e y > < / D i a g r a m O b j e c t K e y > < D i a g r a m O b j e c t K e y > < K e y > C o l u m n s \ e n g i n e - t y p e < / K e y > < / D i a g r a m O b j e c t K e y > < D i a g r a m O b j e c t K e y > < K e y > C o l u m n s \ n u m - o f - c y l i n d e r s < / K e y > < / D i a g r a m O b j e c t K e y > < D i a g r a m O b j e c t K e y > < K e y > C o l u m n s \ e n g i n e - s i z e < / K e y > < / D i a g r a m O b j e c t K e y > < D i a g r a m O b j e c t K e y > < K e y > C o l u m n s \ f u e l - s y s t e m < / K e y > < / D i a g r a m O b j e c t K e y > < D i a g r a m O b j e c t K e y > < K e y > C o l u m n s \ b o r e < / K e y > < / D i a g r a m O b j e c t K e y > < D i a g r a m O b j e c t K e y > < K e y > C o l u m n s \ s t r o k e < / K e y > < / D i a g r a m O b j e c t K e y > < D i a g r a m O b j e c t K e y > < K e y > C o l u m n s \ c o m p r e s s i o n - r a t i o < / K e y > < / D i a g r a m O b j e c t K e y > < D i a g r a m O b j e c t K e y > < K e y > C o l u m n s \ h o r s e p o w e r < / K e y > < / D i a g r a m O b j e c t K e y > < D i a g r a m O b j e c t K e y > < K e y > C o l u m n s \ p e a k - r p m < / K e y > < / D i a g r a m O b j e c t K e y > < D i a g r a m O b j e c t K e y > < K e y > C o l u m n s \ c i t y - m p g < / K e y > < / D i a g r a m O b j e c t K e y > < D i a g r a m O b j e c t K e y > < K e y > C o l u m n s \ h i g h w a y - m p g < / 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 P r i c e < / K e y > < / a : K e y > < a : V a l u e   i : t y p e = " M e a s u r e G r i d N o d e V i e w S t a t e " > < C o l u m n > 2 5 < / C o l u m n > < L a y e d O u t > t r u e < / L a y e d O u t > < R o w > 2 < / R o w > < / a : V a l u e > < / a : K e y V a l u e O f D i a g r a m O b j e c t K e y a n y T y p e z b w N T n L X > < a : K e y V a l u e O f D i a g r a m O b j e c t K e y a n y T y p e z b w N T n L X > < a : K e y > < K e y > M e a s u r e s \ A v e r a g e   P r i c e \ T a g I n f o \ F o r m u l a < / K e y > < / a : K e y > < a : V a l u e   i : t y p e = " M e a s u r e G r i d V i e w S t a t e I D i a g r a m T a g A d d i t i o n a l I n f o " / > < / a : K e y V a l u e O f D i a g r a m O b j e c t K e y a n y T y p e z b w N T n L X > < a : K e y V a l u e O f D i a g r a m O b j e c t K e y a n y T y p e z b w N T n L X > < a : K e y > < K e y > M e a s u r e s \ A v e r a g e   P r i c e \ T a g I n f o \ V a l u e < / K e y > < / a : K e y > < a : V a l u e   i : t y p e = " M e a s u r e G r i d V i e w S t a t e I D i a g r a m T a g A d d i t i o n a l I n f o " / > < / a : K e y V a l u e O f D i a g r a m O b j e c t K e y a n y T y p e z b w N T n L X > < a : K e y V a l u e O f D i a g r a m O b j e c t K e y a n y T y p e z b w N T n L X > < a : K e y > < K e y > M e a s u r e s \ A v e r a g e   p e a k   r p m < / K e y > < / a : K e y > < a : V a l u e   i : t y p e = " M e a s u r e G r i d N o d e V i e w S t a t e " > < C o l u m n > 2 2 < / C o l u m n > < L a y e d O u t > t r u e < / L a y e d O u t > < R o w > 2 < / R o w > < / a : V a l u e > < / a : K e y V a l u e O f D i a g r a m O b j e c t K e y a n y T y p e z b w N T n L X > < a : K e y V a l u e O f D i a g r a m O b j e c t K e y a n y T y p e z b w N T n L X > < a : K e y > < K e y > M e a s u r e s \ A v e r a g e   p e a k   r p m \ T a g I n f o \ F o r m u l a < / K e y > < / a : K e y > < a : V a l u e   i : t y p e = " M e a s u r e G r i d V i e w S t a t e I D i a g r a m T a g A d d i t i o n a l I n f o " / > < / a : K e y V a l u e O f D i a g r a m O b j e c t K e y a n y T y p e z b w N T n L X > < a : K e y V a l u e O f D i a g r a m O b j e c t K e y a n y T y p e z b w N T n L X > < a : K e y > < K e y > M e a s u r e s \ A v e r a g e   p e a k   r p m \ T a g I n f o \ V a l u e < / K e y > < / a : K e y > < a : V a l u e   i : t y p e = " M e a s u r e G r i d V i e w S t a t e I D i a g r a m T a g A d d i t i o n a l I n f o " / > < / a : K e y V a l u e O f D i a g r a m O b j e c t K e y a n y T y p e z b w N T n L X > < a : K e y V a l u e O f D i a g r a m O b j e c t K e y a n y T y p e z b w N T n L X > < a : K e y > < K e y > M e a s u r e s \ A l l   c a r e s < / K e y > < / a : K e y > < a : V a l u e   i : t y p e = " M e a s u r e G r i d N o d e V i e w S t a t e " > < C o l u m n > 6 < / C o l u m n > < L a y e d O u t > t r u e < / L a y e d O u t > < R o w > 2 < / R o w > < / a : V a l u e > < / a : K e y V a l u e O f D i a g r a m O b j e c t K e y a n y T y p e z b w N T n L X > < a : K e y V a l u e O f D i a g r a m O b j e c t K e y a n y T y p e z b w N T n L X > < a : K e y > < K e y > M e a s u r e s \ A l l   c a r e s \ T a g I n f o \ F o r m u l a < / K e y > < / a : K e y > < a : V a l u e   i : t y p e = " M e a s u r e G r i d V i e w S t a t e I D i a g r a m T a g A d d i t i o n a l I n f o " / > < / a : K e y V a l u e O f D i a g r a m O b j e c t K e y a n y T y p e z b w N T n L X > < a : K e y V a l u e O f D i a g r a m O b j e c t K e y a n y T y p e z b w N T n L X > < a : K e y > < K e y > M e a s u r e s \ A l l   c a r e s \ T a g I n f o \ V a l u e < / K e y > < / a : K e y > < a : V a l u e   i : t y p e = " M e a s u r e G r i d V i e w S t a t e I D i a g r a m T a g A d d i t i o n a l I n f o " / > < / a : K e y V a l u e O f D i a g r a m O b j e c t K e y a n y T y p e z b w N T n L X > < a : K e y V a l u e O f D i a g r a m O b j e c t K e y a n y T y p e z b w N T n L X > < a : K e y > < K e y > M e a s u r e s \ A v e r a g e   H o r s e p o w e r < / K e y > < / a : K e y > < a : V a l u e   i : t y p e = " M e a s u r e G r i d N o d e V i e w S t a t e " > < C o l u m n > 2 1 < / C o l u m n > < L a y e d O u t > t r u e < / L a y e d O u t > < R o w > 2 < / R o w > < / a : V a l u e > < / a : K e y V a l u e O f D i a g r a m O b j e c t K e y a n y T y p e z b w N T n L X > < a : K e y V a l u e O f D i a g r a m O b j e c t K e y a n y T y p e z b w N T n L X > < a : K e y > < K e y > M e a s u r e s \ A v e r a g e   H o r s e p o w e r \ T a g I n f o \ F o r m u l a < / K e y > < / a : K e y > < a : V a l u e   i : t y p e = " M e a s u r e G r i d V i e w S t a t e I D i a g r a m T a g A d d i t i o n a l I n f o " / > < / a : K e y V a l u e O f D i a g r a m O b j e c t K e y a n y T y p e z b w N T n L X > < a : K e y V a l u e O f D i a g r a m O b j e c t K e y a n y T y p e z b w N T n L X > < a : K e y > < K e y > M e a s u r e s \ A v e r a g e   H o r s e p o w e r \ T a g I n f o \ V a l u e < / K e y > < / a : K e y > < a : V a l u e   i : t y p e = " M e a s u r e G r i d V i e w S t a t e I D i a g r a m T a g A d d i t i o n a l I n f o " / > < / a : K e y V a l u e O f D i a g r a m O b j e c t K e y a n y T y p e z b w N T n L X > < a : K e y V a l u e O f D i a g r a m O b j e c t K e y a n y T y p e z b w N T n L X > < a : K e y > < K e y > C o l u m n s \ s y m b o l i n g < / K e y > < / a : K e y > < a : V a l u e   i : t y p e = " M e a s u r e G r i d N o d e V i e w S t a t e " > < L a y e d O u t > t r u e < / L a y e d O u t > < / a : V a l u e > < / a : K e y V a l u e O f D i a g r a m O b j e c t K e y a n y T y p e z b w N T n L X > < a : K e y V a l u e O f D i a g r a m O b j e c t K e y a n y T y p e z b w N T n L X > < a : K e y > < K e y > C o l u m n s \ n o r m a l i z e d - l o s s e s < / K e y > < / a : K e y > < a : V a l u e   i : t y p e = " M e a s u r e G r i d N o d e V i e w S t a t e " > < C o l u m n > 1 < / C o l u m n > < L a y e d O u t > t r u e < / L a y e d O u t > < / a : V a l u e > < / a : K e y V a l u e O f D i a g r a m O b j e c t K e y a n y T y p e z b w N T n L X > < a : K e y V a l u e O f D i a g r a m O b j e c t K e y a n y T y p e z b w N T n L X > < a : K e y > < K e y > C o l u m n s \ m a k e < / K e y > < / a : K e y > < a : V a l u e   i : t y p e = " M e a s u r e G r i d N o d e V i e w S t a t e " > < C o l u m n > 2 < / C o l u m n > < L a y e d O u t > t r u e < / L a y e d O u t > < / a : V a l u e > < / a : K e y V a l u e O f D i a g r a m O b j e c t K e y a n y T y p e z b w N T n L X > < a : K e y V a l u e O f D i a g r a m O b j e c t K e y a n y T y p e z b w N T n L X > < a : K e y > < K e y > C o l u m n s \ f u e l - t y p e < / K e y > < / a : K e y > < a : V a l u e   i : t y p e = " M e a s u r e G r i d N o d e V i e w S t a t e " > < C o l u m n > 3 < / C o l u m n > < L a y e d O u t > t r u e < / L a y e d O u t > < / a : V a l u e > < / a : K e y V a l u e O f D i a g r a m O b j e c t K e y a n y T y p e z b w N T n L X > < a : K e y V a l u e O f D i a g r a m O b j e c t K e y a n y T y p e z b w N T n L X > < a : K e y > < K e y > C o l u m n s \ a s p i r a t i o n < / K e y > < / a : K e y > < a : V a l u e   i : t y p e = " M e a s u r e G r i d N o d e V i e w S t a t e " > < C o l u m n > 4 < / C o l u m n > < L a y e d O u t > t r u e < / L a y e d O u t > < / a : V a l u e > < / a : K e y V a l u e O f D i a g r a m O b j e c t K e y a n y T y p e z b w N T n L X > < a : K e y V a l u e O f D i a g r a m O b j e c t K e y a n y T y p e z b w N T n L X > < a : K e y > < K e y > C o l u m n s \ n u m - o f - d o o r s < / K e y > < / a : K e y > < a : V a l u e   i : t y p e = " M e a s u r e G r i d N o d e V i e w S t a t e " > < C o l u m n > 5 < / C o l u m n > < L a y e d O u t > t r u e < / L a y e d O u t > < / a : V a l u e > < / a : K e y V a l u e O f D i a g r a m O b j e c t K e y a n y T y p e z b w N T n L X > < a : K e y V a l u e O f D i a g r a m O b j e c t K e y a n y T y p e z b w N T n L X > < a : K e y > < K e y > C o l u m n s \ b o d y - s t y l e < / K e y > < / a : K e y > < a : V a l u e   i : t y p e = " M e a s u r e G r i d N o d e V i e w S t a t e " > < C o l u m n > 6 < / C o l u m n > < L a y e d O u t > t r u e < / L a y e d O u t > < / a : V a l u e > < / a : K e y V a l u e O f D i a g r a m O b j e c t K e y a n y T y p e z b w N T n L X > < a : K e y V a l u e O f D i a g r a m O b j e c t K e y a n y T y p e z b w N T n L X > < a : K e y > < K e y > C o l u m n s \ d r i v e - w h e e l s < / K e y > < / a : K e y > < a : V a l u e   i : t y p e = " M e a s u r e G r i d N o d e V i e w S t a t e " > < C o l u m n > 7 < / C o l u m n > < L a y e d O u t > t r u e < / L a y e d O u t > < / a : V a l u e > < / a : K e y V a l u e O f D i a g r a m O b j e c t K e y a n y T y p e z b w N T n L X > < a : K e y V a l u e O f D i a g r a m O b j e c t K e y a n y T y p e z b w N T n L X > < a : K e y > < K e y > C o l u m n s \ e n g i n e - l o c a t i o n < / K e y > < / a : K e y > < a : V a l u e   i : t y p e = " M e a s u r e G r i d N o d e V i e w S t a t e " > < C o l u m n > 8 < / C o l u m n > < L a y e d O u t > t r u e < / L a y e d O u t > < / a : V a l u e > < / a : K e y V a l u e O f D i a g r a m O b j e c t K e y a n y T y p e z b w N T n L X > < a : K e y V a l u e O f D i a g r a m O b j e c t K e y a n y T y p e z b w N T n L X > < a : K e y > < K e y > C o l u m n s \ w h e e l - b a s e < / K e y > < / a : K e y > < a : V a l u e   i : t y p e = " M e a s u r e G r i d N o d e V i e w S t a t e " > < C o l u m n > 9 < / C o l u m n > < L a y e d O u t > t r u e < / L a y e d O u t > < / a : V a l u e > < / a : K e y V a l u e O f D i a g r a m O b j e c t K e y a n y T y p e z b w N T n L X > < a : K e y V a l u e O f D i a g r a m O b j e c t K e y a n y T y p e z b w N T n L X > < a : K e y > < K e y > C o l u m n s \ l e n g t h < / K e y > < / a : K e y > < a : V a l u e   i : t y p e = " M e a s u r e G r i d N o d e V i e w S t a t e " > < C o l u m n > 1 0 < / C o l u m n > < L a y e d O u t > t r u e < / L a y e d O u t > < / a : V a l u e > < / a : K e y V a l u e O f D i a g r a m O b j e c t K e y a n y T y p e z b w N T n L X > < a : K e y V a l u e O f D i a g r a m O b j e c t K e y a n y T y p e z b w N T n L X > < a : K e y > < K e y > C o l u m n s \ w i d t h < / K e y > < / a : K e y > < a : V a l u e   i : t y p e = " M e a s u r e G r i d N o d e V i e w S t a t e " > < C o l u m n > 1 1 < / C o l u m n > < L a y e d O u t > t r u e < / L a y e d O u t > < / a : V a l u e > < / a : K e y V a l u e O f D i a g r a m O b j e c t K e y a n y T y p e z b w N T n L X > < a : K e y V a l u e O f D i a g r a m O b j e c t K e y a n y T y p e z b w N T n L X > < a : K e y > < K e y > C o l u m n s \ h e i g h t < / K e y > < / a : K e y > < a : V a l u e   i : t y p e = " M e a s u r e G r i d N o d e V i e w S t a t e " > < C o l u m n > 1 2 < / C o l u m n > < L a y e d O u t > t r u e < / L a y e d O u t > < / a : V a l u e > < / a : K e y V a l u e O f D i a g r a m O b j e c t K e y a n y T y p e z b w N T n L X > < a : K e y V a l u e O f D i a g r a m O b j e c t K e y a n y T y p e z b w N T n L X > < a : K e y > < K e y > C o l u m n s \ c u r b - w e i g h t < / K e y > < / a : K e y > < a : V a l u e   i : t y p e = " M e a s u r e G r i d N o d e V i e w S t a t e " > < C o l u m n > 1 3 < / C o l u m n > < L a y e d O u t > t r u e < / L a y e d O u t > < / a : V a l u e > < / a : K e y V a l u e O f D i a g r a m O b j e c t K e y a n y T y p e z b w N T n L X > < a : K e y V a l u e O f D i a g r a m O b j e c t K e y a n y T y p e z b w N T n L X > < a : K e y > < K e y > C o l u m n s \ e n g i n e - t y p e < / K e y > < / a : K e y > < a : V a l u e   i : t y p e = " M e a s u r e G r i d N o d e V i e w S t a t e " > < C o l u m n > 1 4 < / C o l u m n > < L a y e d O u t > t r u e < / L a y e d O u t > < / a : V a l u e > < / a : K e y V a l u e O f D i a g r a m O b j e c t K e y a n y T y p e z b w N T n L X > < a : K e y V a l u e O f D i a g r a m O b j e c t K e y a n y T y p e z b w N T n L X > < a : K e y > < K e y > C o l u m n s \ n u m - o f - c y l i n d e r s < / K e y > < / a : K e y > < a : V a l u e   i : t y p e = " M e a s u r e G r i d N o d e V i e w S t a t e " > < C o l u m n > 1 5 < / C o l u m n > < L a y e d O u t > t r u e < / L a y e d O u t > < / a : V a l u e > < / a : K e y V a l u e O f D i a g r a m O b j e c t K e y a n y T y p e z b w N T n L X > < a : K e y V a l u e O f D i a g r a m O b j e c t K e y a n y T y p e z b w N T n L X > < a : K e y > < K e y > C o l u m n s \ e n g i n e - s i z e < / K e y > < / a : K e y > < a : V a l u e   i : t y p e = " M e a s u r e G r i d N o d e V i e w S t a t e " > < C o l u m n > 1 6 < / C o l u m n > < L a y e d O u t > t r u e < / L a y e d O u t > < / a : V a l u e > < / a : K e y V a l u e O f D i a g r a m O b j e c t K e y a n y T y p e z b w N T n L X > < a : K e y V a l u e O f D i a g r a m O b j e c t K e y a n y T y p e z b w N T n L X > < a : K e y > < K e y > C o l u m n s \ f u e l - s y s t e m < / K e y > < / a : K e y > < a : V a l u e   i : t y p e = " M e a s u r e G r i d N o d e V i e w S t a t e " > < C o l u m n > 1 7 < / C o l u m n > < L a y e d O u t > t r u e < / L a y e d O u t > < / a : V a l u e > < / a : K e y V a l u e O f D i a g r a m O b j e c t K e y a n y T y p e z b w N T n L X > < a : K e y V a l u e O f D i a g r a m O b j e c t K e y a n y T y p e z b w N T n L X > < a : K e y > < K e y > C o l u m n s \ b o r e < / K e y > < / a : K e y > < a : V a l u e   i : t y p e = " M e a s u r e G r i d N o d e V i e w S t a t e " > < C o l u m n > 1 8 < / C o l u m n > < L a y e d O u t > t r u e < / L a y e d O u t > < / a : V a l u e > < / a : K e y V a l u e O f D i a g r a m O b j e c t K e y a n y T y p e z b w N T n L X > < a : K e y V a l u e O f D i a g r a m O b j e c t K e y a n y T y p e z b w N T n L X > < a : K e y > < K e y > C o l u m n s \ s t r o k e < / K e y > < / a : K e y > < a : V a l u e   i : t y p e = " M e a s u r e G r i d N o d e V i e w S t a t e " > < C o l u m n > 1 9 < / C o l u m n > < L a y e d O u t > t r u e < / L a y e d O u t > < / a : V a l u e > < / a : K e y V a l u e O f D i a g r a m O b j e c t K e y a n y T y p e z b w N T n L X > < a : K e y V a l u e O f D i a g r a m O b j e c t K e y a n y T y p e z b w N T n L X > < a : K e y > < K e y > C o l u m n s \ c o m p r e s s i o n - r a t i o < / K e y > < / a : K e y > < a : V a l u e   i : t y p e = " M e a s u r e G r i d N o d e V i e w S t a t e " > < C o l u m n > 2 0 < / C o l u m n > < L a y e d O u t > t r u e < / L a y e d O u t > < / a : V a l u e > < / a : K e y V a l u e O f D i a g r a m O b j e c t K e y a n y T y p e z b w N T n L X > < a : K e y V a l u e O f D i a g r a m O b j e c t K e y a n y T y p e z b w N T n L X > < a : K e y > < K e y > C o l u m n s \ h o r s e p o w e r < / K e y > < / a : K e y > < a : V a l u e   i : t y p e = " M e a s u r e G r i d N o d e V i e w S t a t e " > < C o l u m n > 2 1 < / C o l u m n > < L a y e d O u t > t r u e < / L a y e d O u t > < / a : V a l u e > < / a : K e y V a l u e O f D i a g r a m O b j e c t K e y a n y T y p e z b w N T n L X > < a : K e y V a l u e O f D i a g r a m O b j e c t K e y a n y T y p e z b w N T n L X > < a : K e y > < K e y > C o l u m n s \ p e a k - r p m < / K e y > < / a : K e y > < a : V a l u e   i : t y p e = " M e a s u r e G r i d N o d e V i e w S t a t e " > < C o l u m n > 2 2 < / C o l u m n > < L a y e d O u t > t r u e < / L a y e d O u t > < / a : V a l u e > < / a : K e y V a l u e O f D i a g r a m O b j e c t K e y a n y T y p e z b w N T n L X > < a : K e y V a l u e O f D i a g r a m O b j e c t K e y a n y T y p e z b w N T n L X > < a : K e y > < K e y > C o l u m n s \ c i t y - m p g < / K e y > < / a : K e y > < a : V a l u e   i : t y p e = " M e a s u r e G r i d N o d e V i e w S t a t e " > < C o l u m n > 2 3 < / C o l u m n > < L a y e d O u t > t r u e < / L a y e d O u t > < / a : V a l u e > < / a : K e y V a l u e O f D i a g r a m O b j e c t K e y a n y T y p e z b w N T n L X > < a : K e y V a l u e O f D i a g r a m O b j e c t K e y a n y T y p e z b w N T n L X > < a : K e y > < K e y > C o l u m n s \ h i g h w a y - m p g < / K e y > < / a : K e y > < a : V a l u e   i : t y p e = " M e a s u r e G r i d N o d e V i e w S t a t e " > < C o l u m n > 2 4 < / C o l u m n > < L a y e d O u t > t r u e < / L a y e d O u t > < / a : V a l u e > < / a : K e y V a l u e O f D i a g r a m O b j e c t K e y a n y T y p e z b w N T n L X > < a : K e y V a l u e O f D i a g r a m O b j e c t K e y a n y T y p e z b w N T n L X > < a : K e y > < K e y > C o l u m n s \ p r i c e < / K e y > < / a : K e y > < a : V a l u e   i : t y p e = " M e a s u r e G r i d N o d e V i e w S t a t e " > < C o l u m n > 2 5 < / C o l u m n > < L a y e d O u t > t r u e < / L a y e d O u t > < / 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c f 9 7 c 3 5 a - 5 0 c c - 4 3 f 1 - b 0 1 0 - 4 e c 2 3 0 9 7 5 4 9 0 " > < 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14.xml>��< ? x m l   v e r s i o n = " 1 . 0 "   e n c o d i n g = " U T F - 1 6 " ? > < G e m i n i   x m l n s = " h t t p : / / g e m i n i / p i v o t c u s t o m i z a t i o n / f 5 5 a b 5 4 3 - 1 1 2 6 - 4 0 9 5 - 8 2 1 8 - a 7 0 c d 7 2 0 8 5 c f " > < 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15.xml>��< ? x m l   v e r s i o n = " 1 . 0 "   e n c o d i n g = " U T F - 1 6 " ? > < G e m i n i   x m l n s = " h t t p : / / g e m i n i / p i v o t c u s t o m i z a t i o n / 1 2 b b e c 4 b - 3 c 9 d - 4 f 8 a - 8 c f 8 - a 4 5 b 7 4 2 5 f 2 c e " > < 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16.xml>��< ? x m l   v e r s i o n = " 1 . 0 "   e n c o d i n g = " U T F - 1 6 " ? > < G e m i n i   x m l n s = " h t t p : / / g e m i n i / p i v o t c u s t o m i z a t i o n / 9 b 4 0 d 0 3 6 - 1 9 a e - 4 f 7 e - a 3 3 9 - 3 3 5 9 3 5 4 5 2 2 b 4 " > < 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17.xml>��< ? x m l   v e r s i o n = " 1 . 0 "   e n c o d i n g = " U T F - 1 6 " ? > < G e m i n i   x m l n s = " h t t p : / / g e m i n i / p i v o t c u s t o m i z a t i o n / 2 6 8 8 c 4 2 8 - 3 e c 3 - 4 d e 1 - a 3 5 9 - 9 d 3 6 f 7 7 2 3 b f 2 " > < 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18.xml>��< ? x m l   v e r s i o n = " 1 . 0 "   e n c o d i n g = " U T F - 1 6 " ? > < G e m i n i   x m l n s = " h t t p : / / g e m i n i / p i v o t c u s t o m i z a t i o n / 9 5 1 6 e 2 e 0 - 6 2 7 4 - 4 9 a 3 - 9 d 2 b - e 1 2 3 f 7 5 e 2 d b b " > < 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19.xml>��< ? x m l   v e r s i o n = " 1 . 0 "   e n c o d i n g = " U T F - 1 6 " ? > < G e m i n i   x m l n s = " h t t p : / / g e m i n i / p i v o t c u s t o m i z a t i o n / e e c f 0 4 6 7 - a 7 7 3 - 4 7 b 5 - b 3 7 c - a 7 8 5 b 8 b 1 9 4 c 1 " > < 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2.xml>��< ? x m l   v e r s i o n = " 1 . 0 "   e n c o d i n g = " U T F - 1 6 " ? > < G e m i n i   x m l n s = " h t t p : / / g e m i n i / p i v o t c u s t o m i z a t i o n / C l i e n t W i n d o w X M L " > < C u s t o m C o n t e n t > < ! [ C D A T A [ T a b l e 1 _ 1 ] ] > < / C u s t o m C o n t e n t > < / G e m i n i > 
</file>

<file path=customXml/item20.xml>��< ? x m l   v e r s i o n = " 1 . 0 "   e n c o d i n g = " U T F - 1 6 " ? > < G e m i n i   x m l n s = " h t t p : / / g e m i n i / p i v o t c u s t o m i z a t i o n / f 8 5 c 4 7 4 2 - e 9 e 7 - 4 3 8 7 - 8 c e 7 - e c 2 7 b d 0 2 e b 9 1 " > < 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21.xml>��< ? x m l   v e r s i o n = " 1 . 0 "   e n c o d i n g = " U T F - 1 6 " ? > < G e m i n i   x m l n s = " h t t p : / / g e m i n i / p i v o t c u s t o m i z a t i o n / b a c 5 e d b b - 7 8 3 1 - 4 e e f - 8 9 1 a - 6 5 f 6 5 f 3 5 0 9 9 f " > < C u s t o m C o n t e n t > < ! [ C D A T A [ < ? x m l   v e r s i o n = " 1 . 0 "   e n c o d i n g = " u t f - 1 6 " ? > < S e t t i n g s > < C a l c u l a t e d F i e l d s > < i t e m > < M e a s u r e N a m e > A v e r a g e   P r i c e < / M e a s u r e N a m e > < D i s p l a y N a m e > A v e r a g e   P r i c e < / D i s p l a y N a m e > < V i s i b l e > F a l s e < / V i s i b l e > < / i t e m > < i t e m > < M e a s u r e N a m e > A v e r a g e   p e a k   r p m < / M e a s u r e N a m e > < D i s p l a y N a m e > A v e r a g e   p e a k   r p m < / D i s p l a y N a m e > < V i s i b l e > F a l s e < / V i s i b l e > < / i t e m > < i t e m > < M e a s u r e N a m e > A l l   c a r e s < / M e a s u r e N a m e > < D i s p l a y N a m e > A l l   c a r e s < / D i s p l a y N a m e > < V i s i b l e > F a l s e < / V i s i b l e > < / i t e m > < i t e m > < M e a s u r e N a m e > A v e r a g e   H o r s e p o w e r < / M e a s u r e N a m e > < D i s p l a y N a m e > A v e r a g e   H o r s e p o w e r < / 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 2 0 2 5 - 0 5 - 0 3 T 1 3 : 3 7 : 1 0 . 3 7 6 3 6 3 8 + 0 3 : 0 0 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1 _ 1 " > < C u s t o m C o n t e n t > < ! [ C D A T A [ < T a b l e W i d g e t G r i d S e r i a l i z a t i o n   x m l n s : x s i = " h t t p : / / w w w . w 3 . o r g / 2 0 0 1 / X M L S c h e m a - i n s t a n c e "   x m l n s : x s d = " h t t p : / / w w w . w 3 . o r g / 2 0 0 1 / X M L S c h e m a " > < C o l u m n S u g g e s t e d T y p e   / > < C o l u m n F o r m a t   / > < C o l u m n A c c u r a c y   / > < C o l u m n C u r r e n c y S y m b o l   / > < C o l u m n P o s i t i v e P a t t e r n   / > < C o l u m n N e g a t i v e P a t t e r n   / > < C o l u m n W i d t h s > < i t e m > < k e y > < s t r i n g > s y m b o l i n g < / s t r i n g > < / k e y > < v a l u e > < i n t > 1 2 2 < / i n t > < / v a l u e > < / i t e m > < i t e m > < k e y > < s t r i n g > n o r m a l i z e d - l o s s e s < / s t r i n g > < / k e y > < v a l u e > < i n t > 1 8 2 < / i n t > < / v a l u e > < / i t e m > < i t e m > < k e y > < s t r i n g > m a k e < / s t r i n g > < / k e y > < v a l u e > < i n t > 8 4 < / i n t > < / v a l u e > < / i t e m > < i t e m > < k e y > < s t r i n g > f u e l - t y p e < / s t r i n g > < / k e y > < v a l u e > < i n t > 1 1 2 < / i n t > < / v a l u e > < / i t e m > < i t e m > < k e y > < s t r i n g > a s p i r a t i o n < / s t r i n g > < / k e y > < v a l u e > < i n t > 1 2 1 < / i n t > < / v a l u e > < / i t e m > < i t e m > < k e y > < s t r i n g > n u m - o f - d o o r s < / s t r i n g > < / k e y > < v a l u e > < i n t > 1 5 0 < / i n t > < / v a l u e > < / i t e m > < i t e m > < k e y > < s t r i n g > b o d y - s t y l e < / s t r i n g > < / k e y > < v a l u e > < i n t > 1 2 4 < / i n t > < / v a l u e > < / i t e m > < i t e m > < k e y > < s t r i n g > d r i v e - w h e e l s < / s t r i n g > < / k e y > < v a l u e > < i n t > 1 4 2 < / i n t > < / v a l u e > < / i t e m > < i t e m > < k e y > < s t r i n g > e n g i n e - l o c a t i o n < / s t r i n g > < / k e y > < v a l u e > < i n t > 1 6 2 < / i n t > < / v a l u e > < / i t e m > < i t e m > < k e y > < s t r i n g > w h e e l - b a s e < / s t r i n g > < / k e y > < v a l u e > < i n t > 1 3 1 < / i n t > < / v a l u e > < / i t e m > < i t e m > < k e y > < s t r i n g > l e n g t h < / s t r i n g > < / k e y > < v a l u e > < i n t > 9 1 < / i n t > < / v a l u e > < / i t e m > < i t e m > < k e y > < s t r i n g > w i d t h < / s t r i n g > < / k e y > < v a l u e > < i n t > 8 7 < / i n t > < / v a l u e > < / i t e m > < i t e m > < k e y > < s t r i n g > h e i g h t < / s t r i n g > < / k e y > < v a l u e > < i n t > 9 1 < / i n t > < / v a l u e > < / i t e m > < i t e m > < k e y > < s t r i n g > c u r b - w e i g h t < / s t r i n g > < / k e y > < v a l u e > < i n t > 1 3 6 < / i n t > < / v a l u e > < / i t e m > < i t e m > < k e y > < s t r i n g > e n g i n e - t y p e < / s t r i n g > < / k e y > < v a l u e > < i n t > 1 3 4 < / i n t > < / v a l u e > < / i t e m > < i t e m > < k e y > < s t r i n g > n u m - o f - c y l i n d e r s < / s t r i n g > < / k e y > < v a l u e > < i n t > 1 7 4 < / i n t > < / v a l u e > < / i t e m > < i t e m > < k e y > < s t r i n g > e n g i n e - s i z e < / s t r i n g > < / k e y > < v a l u e > < i n t > 1 2 9 < / i n t > < / v a l u e > < / i t e m > < i t e m > < k e y > < s t r i n g > f u e l - s y s t e m < / s t r i n g > < / k e y > < v a l u e > < i n t > 1 3 3 < / i n t > < / v a l u e > < / i t e m > < i t e m > < k e y > < s t r i n g > b o r e < / s t r i n g > < / k e y > < v a l u e > < i n t > 7 9 < / i n t > < / v a l u e > < / i t e m > < i t e m > < k e y > < s t r i n g > s t r o k e < / s t r i n g > < / k e y > < v a l u e > < i n t > 9 1 < / i n t > < / v a l u e > < / i t e m > < i t e m > < k e y > < s t r i n g > c o m p r e s s i o n - r a t i o < / s t r i n g > < / k e y > < v a l u e > < i n t > 1 8 5 < / i n t > < / v a l u e > < / i t e m > < i t e m > < k e y > < s t r i n g > h o r s e p o w e r < / s t r i n g > < / k e y > < v a l u e > < i n t > 1 3 7 < / i n t > < / v a l u e > < / i t e m > < i t e m > < k e y > < s t r i n g > p e a k - r p m < / s t r i n g > < / k e y > < v a l u e > < i n t > 1 1 7 < / i n t > < / v a l u e > < / i t e m > < i t e m > < k e y > < s t r i n g > c i t y - m p g < / s t r i n g > < / k e y > < v a l u e > < i n t > 1 1 0 < / i n t > < / v a l u e > < / i t e m > < i t e m > < k e y > < s t r i n g > h i g h w a y - m p g < / s t r i n g > < / k e y > < v a l u e > < i n t > 1 4 8 < / i n t > < / v a l u e > < / i t e m > < i t e m > < k e y > < s t r i n g > p r i c e < / s t r i n g > < / k e y > < v a l u e > < i n t > 2 1 2 < / i n t > < / v a l u e > < / i t e m > < / C o l u m n W i d t h s > < C o l u m n D i s p l a y I n d e x > < i t e m > < k e y > < s t r i n g > s y m b o l i n g < / s t r i n g > < / k e y > < v a l u e > < i n t > 0 < / i n t > < / v a l u e > < / i t e m > < i t e m > < k e y > < s t r i n g > n o r m a l i z e d - l o s s e s < / s t r i n g > < / k e y > < v a l u e > < i n t > 1 < / i n t > < / v a l u e > < / i t e m > < i t e m > < k e y > < s t r i n g > m a k e < / s t r i n g > < / k e y > < v a l u e > < i n t > 2 < / i n t > < / v a l u e > < / i t e m > < i t e m > < k e y > < s t r i n g > f u e l - t y p e < / s t r i n g > < / k e y > < v a l u e > < i n t > 3 < / i n t > < / v a l u e > < / i t e m > < i t e m > < k e y > < s t r i n g > a s p i r a t i o n < / s t r i n g > < / k e y > < v a l u e > < i n t > 4 < / i n t > < / v a l u e > < / i t e m > < i t e m > < k e y > < s t r i n g > n u m - o f - d o o r s < / s t r i n g > < / k e y > < v a l u e > < i n t > 5 < / i n t > < / v a l u e > < / i t e m > < i t e m > < k e y > < s t r i n g > b o d y - s t y l e < / s t r i n g > < / k e y > < v a l u e > < i n t > 6 < / i n t > < / v a l u e > < / i t e m > < i t e m > < k e y > < s t r i n g > d r i v e - w h e e l s < / s t r i n g > < / k e y > < v a l u e > < i n t > 7 < / i n t > < / v a l u e > < / i t e m > < i t e m > < k e y > < s t r i n g > e n g i n e - l o c a t i o n < / s t r i n g > < / k e y > < v a l u e > < i n t > 8 < / i n t > < / v a l u e > < / i t e m > < i t e m > < k e y > < s t r i n g > w h e e l - b a s e < / s t r i n g > < / k e y > < v a l u e > < i n t > 9 < / i n t > < / v a l u e > < / i t e m > < i t e m > < k e y > < s t r i n g > l e n g t h < / s t r i n g > < / k e y > < v a l u e > < i n t > 1 0 < / i n t > < / v a l u e > < / i t e m > < i t e m > < k e y > < s t r i n g > w i d t h < / s t r i n g > < / k e y > < v a l u e > < i n t > 1 1 < / i n t > < / v a l u e > < / i t e m > < i t e m > < k e y > < s t r i n g > h e i g h t < / s t r i n g > < / k e y > < v a l u e > < i n t > 1 2 < / i n t > < / v a l u e > < / i t e m > < i t e m > < k e y > < s t r i n g > c u r b - w e i g h t < / s t r i n g > < / k e y > < v a l u e > < i n t > 1 3 < / i n t > < / v a l u e > < / i t e m > < i t e m > < k e y > < s t r i n g > e n g i n e - t y p e < / s t r i n g > < / k e y > < v a l u e > < i n t > 1 4 < / i n t > < / v a l u e > < / i t e m > < i t e m > < k e y > < s t r i n g > n u m - o f - c y l i n d e r s < / s t r i n g > < / k e y > < v a l u e > < i n t > 1 5 < / i n t > < / v a l u e > < / i t e m > < i t e m > < k e y > < s t r i n g > e n g i n e - s i z e < / s t r i n g > < / k e y > < v a l u e > < i n t > 1 6 < / i n t > < / v a l u e > < / i t e m > < i t e m > < k e y > < s t r i n g > f u e l - s y s t e m < / s t r i n g > < / k e y > < v a l u e > < i n t > 1 7 < / i n t > < / v a l u e > < / i t e m > < i t e m > < k e y > < s t r i n g > b o r e < / s t r i n g > < / k e y > < v a l u e > < i n t > 1 8 < / i n t > < / v a l u e > < / i t e m > < i t e m > < k e y > < s t r i n g > s t r o k e < / s t r i n g > < / k e y > < v a l u e > < i n t > 1 9 < / i n t > < / v a l u e > < / i t e m > < i t e m > < k e y > < s t r i n g > c o m p r e s s i o n - r a t i o < / s t r i n g > < / k e y > < v a l u e > < i n t > 2 0 < / i n t > < / v a l u e > < / i t e m > < i t e m > < k e y > < s t r i n g > h o r s e p o w e r < / s t r i n g > < / k e y > < v a l u e > < i n t > 2 1 < / i n t > < / v a l u e > < / i t e m > < i t e m > < k e y > < s t r i n g > p e a k - r p m < / s t r i n g > < / k e y > < v a l u e > < i n t > 2 2 < / i n t > < / v a l u e > < / i t e m > < i t e m > < k e y > < s t r i n g > c i t y - m p g < / s t r i n g > < / k e y > < v a l u e > < i n t > 2 3 < / i n t > < / v a l u e > < / i t e m > < i t e m > < k e y > < s t r i n g > h i g h w a y - m p g < / s t r i n g > < / k e y > < v a l u e > < i n t > 2 4 < / i n t > < / v a l u e > < / i t e m > < i t e m > < k e y > < s t r i n g > p r i c e < / s t r i n g > < / k e y > < v a l u e > < i n t > 2 5 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T a b l e 1 _ 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 C o l u m n s \ s y m b o l i n g < / K e y > < / a : K e y > < a : V a l u e   i : t y p e = " T a b l e W i d g e t B a s e V i e w S t a t e " / > < / a : K e y V a l u e O f D i a g r a m O b j e c t K e y a n y T y p e z b w N T n L X > < a : K e y V a l u e O f D i a g r a m O b j e c t K e y a n y T y p e z b w N T n L X > < a : K e y > < K e y > C o l u m n s \ n o r m a l i z e d - l o s s e s < / 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 C o l u m n s \ f u e l - t y p e < / K e y > < / a : K e y > < a : V a l u e   i : t y p e = " T a b l e W i d g e t B a s e V i e w S t a t e " / > < / a : K e y V a l u e O f D i a g r a m O b j e c t K e y a n y T y p e z b w N T n L X > < a : K e y V a l u e O f D i a g r a m O b j e c t K e y a n y T y p e z b w N T n L X > < a : K e y > < K e y > C o l u m n s \ a s p i r a t i o n < / K e y > < / a : K e y > < a : V a l u e   i : t y p e = " T a b l e W i d g e t B a s e V i e w S t a t e " / > < / a : K e y V a l u e O f D i a g r a m O b j e c t K e y a n y T y p e z b w N T n L X > < a : K e y V a l u e O f D i a g r a m O b j e c t K e y a n y T y p e z b w N T n L X > < a : K e y > < K e y > C o l u m n s \ n u m - o f - d o o r s < / K e y > < / a : K e y > < a : V a l u e   i : t y p e = " T a b l e W i d g e t B a s e V i e w S t a t e " / > < / a : K e y V a l u e O f D i a g r a m O b j e c t K e y a n y T y p e z b w N T n L X > < a : K e y V a l u e O f D i a g r a m O b j e c t K e y a n y T y p e z b w N T n L X > < a : K e y > < K e y > C o l u m n s \ b o d y - s t y l e < / K e y > < / a : K e y > < a : V a l u e   i : t y p e = " T a b l e W i d g e t B a s e V i e w S t a t e " / > < / a : K e y V a l u e O f D i a g r a m O b j e c t K e y a n y T y p e z b w N T n L X > < a : K e y V a l u e O f D i a g r a m O b j e c t K e y a n y T y p e z b w N T n L X > < a : K e y > < K e y > C o l u m n s \ d r i v e - w h e e l s < / K e y > < / a : K e y > < a : V a l u e   i : t y p e = " T a b l e W i d g e t B a s e V i e w S t a t e " / > < / a : K e y V a l u e O f D i a g r a m O b j e c t K e y a n y T y p e z b w N T n L X > < a : K e y V a l u e O f D i a g r a m O b j e c t K e y a n y T y p e z b w N T n L X > < a : K e y > < K e y > C o l u m n s \ e n g i n e - l o c a t i o n < / K e y > < / a : K e y > < a : V a l u e   i : t y p e = " T a b l e W i d g e t B a s e V i e w S t a t e " / > < / a : K e y V a l u e O f D i a g r a m O b j e c t K e y a n y T y p e z b w N T n L X > < a : K e y V a l u e O f D i a g r a m O b j e c t K e y a n y T y p e z b w N T n L X > < a : K e y > < K e y > C o l u m n s \ w h e e l - b a s e < / K e y > < / a : K e y > < a : V a l u e   i : t y p e = " T a b l e W i d g e t B a s e V i e w S t a t e " / > < / a : K e y V a l u e O f D i a g r a m O b j e c t K e y a n y T y p e z b w N T n L X > < a : K e y V a l u e O f D i a g r a m O b j e c t K e y a n y T y p e z b w N T n L X > < a : K e y > < K e y > C o l u m n s \ l e n g t h < / K e y > < / a : K e y > < a : V a l u e   i : t y p e = " T a b l e W i d g e t B a s e V i e w S t a t e " / > < / a : K e y V a l u e O f D i a g r a m O b j e c t K e y a n y T y p e z b w N T n L X > < a : K e y V a l u e O f D i a g r a m O b j e c t K e y a n y T y p e z b w N T n L X > < a : K e y > < K e y > C o l u m n s \ w i d t h < / K e y > < / a : K e y > < a : V a l u e   i : t y p e = " T a b l e W i d g e t B a s e V i e w S t a t e " / > < / a : K e y V a l u e O f D i a g r a m O b j e c t K e y a n y T y p e z b w N T n L X > < a : K e y V a l u e O f D i a g r a m O b j e c t K e y a n y T y p e z b w N T n L X > < a : K e y > < K e y > C o l u m n s \ h e i g h t < / K e y > < / a : K e y > < a : V a l u e   i : t y p e = " T a b l e W i d g e t B a s e V i e w S t a t e " / > < / a : K e y V a l u e O f D i a g r a m O b j e c t K e y a n y T y p e z b w N T n L X > < a : K e y V a l u e O f D i a g r a m O b j e c t K e y a n y T y p e z b w N T n L X > < a : K e y > < K e y > C o l u m n s \ c u r b - w e i g h t < / K e y > < / a : K e y > < a : V a l u e   i : t y p e = " T a b l e W i d g e t B a s e V i e w S t a t e " / > < / a : K e y V a l u e O f D i a g r a m O b j e c t K e y a n y T y p e z b w N T n L X > < a : K e y V a l u e O f D i a g r a m O b j e c t K e y a n y T y p e z b w N T n L X > < a : K e y > < K e y > C o l u m n s \ e n g i n e - t y p e < / K e y > < / a : K e y > < a : V a l u e   i : t y p e = " T a b l e W i d g e t B a s e V i e w S t a t e " / > < / a : K e y V a l u e O f D i a g r a m O b j e c t K e y a n y T y p e z b w N T n L X > < a : K e y V a l u e O f D i a g r a m O b j e c t K e y a n y T y p e z b w N T n L X > < a : K e y > < K e y > C o l u m n s \ n u m - o f - c y l i n d e r s < / K e y > < / a : K e y > < a : V a l u e   i : t y p e = " T a b l e W i d g e t B a s e V i e w S t a t e " / > < / a : K e y V a l u e O f D i a g r a m O b j e c t K e y a n y T y p e z b w N T n L X > < a : K e y V a l u e O f D i a g r a m O b j e c t K e y a n y T y p e z b w N T n L X > < a : K e y > < K e y > C o l u m n s \ e n g i n e - s i z e < / K e y > < / a : K e y > < a : V a l u e   i : t y p e = " T a b l e W i d g e t B a s e V i e w S t a t e " / > < / a : K e y V a l u e O f D i a g r a m O b j e c t K e y a n y T y p e z b w N T n L X > < a : K e y V a l u e O f D i a g r a m O b j e c t K e y a n y T y p e z b w N T n L X > < a : K e y > < K e y > C o l u m n s \ f u e l - s y s t e m < / K e y > < / a : K e y > < a : V a l u e   i : t y p e = " T a b l e W i d g e t B a s e V i e w S t a t e " / > < / a : K e y V a l u e O f D i a g r a m O b j e c t K e y a n y T y p e z b w N T n L X > < a : K e y V a l u e O f D i a g r a m O b j e c t K e y a n y T y p e z b w N T n L X > < a : K e y > < K e y > C o l u m n s \ b o r e < / K e y > < / a : K e y > < a : V a l u e   i : t y p e = " T a b l e W i d g e t B a s e V i e w S t a t e " / > < / a : K e y V a l u e O f D i a g r a m O b j e c t K e y a n y T y p e z b w N T n L X > < a : K e y V a l u e O f D i a g r a m O b j e c t K e y a n y T y p e z b w N T n L X > < a : K e y > < K e y > C o l u m n s \ s t r o k e < / K e y > < / a : K e y > < a : V a l u e   i : t y p e = " T a b l e W i d g e t B a s e V i e w S t a t e " / > < / a : K e y V a l u e O f D i a g r a m O b j e c t K e y a n y T y p e z b w N T n L X > < a : K e y V a l u e O f D i a g r a m O b j e c t K e y a n y T y p e z b w N T n L X > < a : K e y > < K e y > C o l u m n s \ c o m p r e s s i o n - r a t i o < / K e y > < / a : K e y > < a : V a l u e   i : t y p e = " T a b l e W i d g e t B a s e V i e w S t a t e " / > < / a : K e y V a l u e O f D i a g r a m O b j e c t K e y a n y T y p e z b w N T n L X > < a : K e y V a l u e O f D i a g r a m O b j e c t K e y a n y T y p e z b w N T n L X > < a : K e y > < K e y > C o l u m n s \ h o r s e p o w e r < / K e y > < / a : K e y > < a : V a l u e   i : t y p e = " T a b l e W i d g e t B a s e V i e w S t a t e " / > < / a : K e y V a l u e O f D i a g r a m O b j e c t K e y a n y T y p e z b w N T n L X > < a : K e y V a l u e O f D i a g r a m O b j e c t K e y a n y T y p e z b w N T n L X > < a : K e y > < K e y > C o l u m n s \ p e a k - r p m < / K e y > < / a : K e y > < a : V a l u e   i : t y p e = " T a b l e W i d g e t B a s e V i e w S t a t e " / > < / a : K e y V a l u e O f D i a g r a m O b j e c t K e y a n y T y p e z b w N T n L X > < a : K e y V a l u e O f D i a g r a m O b j e c t K e y a n y T y p e z b w N T n L X > < a : K e y > < K e y > C o l u m n s \ c i t y - m p g < / K e y > < / a : K e y > < a : V a l u e   i : t y p e = " T a b l e W i d g e t B a s e V i e w S t a t e " / > < / a : K e y V a l u e O f D i a g r a m O b j e c t K e y a n y T y p e z b w N T n L X > < a : K e y V a l u e O f D i a g r a m O b j e c t K e y a n y T y p e z b w N T n L X > < a : K e y > < K e y > C o l u m n s \ h i g h w a y - m p g < / 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97556B0E-1DBD-40BA-81DC-5A0A573FD4C5}">
  <ds:schemaRefs>
    <ds:schemaRef ds:uri="http://schemas.microsoft.com/DataMashup"/>
  </ds:schemaRefs>
</ds:datastoreItem>
</file>

<file path=customXml/itemProps10.xml><?xml version="1.0" encoding="utf-8"?>
<ds:datastoreItem xmlns:ds="http://schemas.openxmlformats.org/officeDocument/2006/customXml" ds:itemID="{967D6DC3-3710-4C46-A3F6-FF2EA48C1C4C}">
  <ds:schemaRefs/>
</ds:datastoreItem>
</file>

<file path=customXml/itemProps11.xml><?xml version="1.0" encoding="utf-8"?>
<ds:datastoreItem xmlns:ds="http://schemas.openxmlformats.org/officeDocument/2006/customXml" ds:itemID="{2C95FE65-6647-4436-B32B-8088062EA05E}">
  <ds:schemaRefs/>
</ds:datastoreItem>
</file>

<file path=customXml/itemProps12.xml><?xml version="1.0" encoding="utf-8"?>
<ds:datastoreItem xmlns:ds="http://schemas.openxmlformats.org/officeDocument/2006/customXml" ds:itemID="{E7BD7F6B-047A-4C0B-8DDB-4425B201ED80}">
  <ds:schemaRefs/>
</ds:datastoreItem>
</file>

<file path=customXml/itemProps13.xml><?xml version="1.0" encoding="utf-8"?>
<ds:datastoreItem xmlns:ds="http://schemas.openxmlformats.org/officeDocument/2006/customXml" ds:itemID="{707F4D72-CA58-47F5-895E-991FA3D1908E}">
  <ds:schemaRefs/>
</ds:datastoreItem>
</file>

<file path=customXml/itemProps14.xml><?xml version="1.0" encoding="utf-8"?>
<ds:datastoreItem xmlns:ds="http://schemas.openxmlformats.org/officeDocument/2006/customXml" ds:itemID="{EAEE7B80-4985-4BC7-BB98-1239604A8673}">
  <ds:schemaRefs/>
</ds:datastoreItem>
</file>

<file path=customXml/itemProps15.xml><?xml version="1.0" encoding="utf-8"?>
<ds:datastoreItem xmlns:ds="http://schemas.openxmlformats.org/officeDocument/2006/customXml" ds:itemID="{A76B4BE8-F3CC-43A1-ADF3-B2BE2F613BA3}">
  <ds:schemaRefs/>
</ds:datastoreItem>
</file>

<file path=customXml/itemProps16.xml><?xml version="1.0" encoding="utf-8"?>
<ds:datastoreItem xmlns:ds="http://schemas.openxmlformats.org/officeDocument/2006/customXml" ds:itemID="{A07D1EBB-BB14-4763-BD9F-B032D9449998}">
  <ds:schemaRefs/>
</ds:datastoreItem>
</file>

<file path=customXml/itemProps17.xml><?xml version="1.0" encoding="utf-8"?>
<ds:datastoreItem xmlns:ds="http://schemas.openxmlformats.org/officeDocument/2006/customXml" ds:itemID="{1D7C5A05-7189-4225-9FBF-311157F5572F}">
  <ds:schemaRefs/>
</ds:datastoreItem>
</file>

<file path=customXml/itemProps18.xml><?xml version="1.0" encoding="utf-8"?>
<ds:datastoreItem xmlns:ds="http://schemas.openxmlformats.org/officeDocument/2006/customXml" ds:itemID="{CD34DACC-62BA-4935-B589-5015C936FD5D}">
  <ds:schemaRefs/>
</ds:datastoreItem>
</file>

<file path=customXml/itemProps19.xml><?xml version="1.0" encoding="utf-8"?>
<ds:datastoreItem xmlns:ds="http://schemas.openxmlformats.org/officeDocument/2006/customXml" ds:itemID="{D413D486-8610-45DA-8F64-CFE8A78D88E4}">
  <ds:schemaRefs/>
</ds:datastoreItem>
</file>

<file path=customXml/itemProps2.xml><?xml version="1.0" encoding="utf-8"?>
<ds:datastoreItem xmlns:ds="http://schemas.openxmlformats.org/officeDocument/2006/customXml" ds:itemID="{F3874BA9-4BD4-43F6-9054-73471273CDAD}">
  <ds:schemaRefs/>
</ds:datastoreItem>
</file>

<file path=customXml/itemProps20.xml><?xml version="1.0" encoding="utf-8"?>
<ds:datastoreItem xmlns:ds="http://schemas.openxmlformats.org/officeDocument/2006/customXml" ds:itemID="{93AECD19-3011-4697-86EE-9D4C4D32827B}">
  <ds:schemaRefs/>
</ds:datastoreItem>
</file>

<file path=customXml/itemProps21.xml><?xml version="1.0" encoding="utf-8"?>
<ds:datastoreItem xmlns:ds="http://schemas.openxmlformats.org/officeDocument/2006/customXml" ds:itemID="{5F5B78D3-945D-4B37-AC25-55D252FD7B50}">
  <ds:schemaRefs/>
</ds:datastoreItem>
</file>

<file path=customXml/itemProps22.xml><?xml version="1.0" encoding="utf-8"?>
<ds:datastoreItem xmlns:ds="http://schemas.openxmlformats.org/officeDocument/2006/customXml" ds:itemID="{6CE12C4A-CEE8-46F7-9ADF-BF051740AD7F}">
  <ds:schemaRefs/>
</ds:datastoreItem>
</file>

<file path=customXml/itemProps23.xml><?xml version="1.0" encoding="utf-8"?>
<ds:datastoreItem xmlns:ds="http://schemas.openxmlformats.org/officeDocument/2006/customXml" ds:itemID="{BE7B215C-FCA3-4308-B959-AF2E0ED0CCCA}">
  <ds:schemaRefs/>
</ds:datastoreItem>
</file>

<file path=customXml/itemProps24.xml><?xml version="1.0" encoding="utf-8"?>
<ds:datastoreItem xmlns:ds="http://schemas.openxmlformats.org/officeDocument/2006/customXml" ds:itemID="{1DF59756-1E51-45D9-8CBD-CDD3EAF7AF3C}">
  <ds:schemaRefs/>
</ds:datastoreItem>
</file>

<file path=customXml/itemProps25.xml><?xml version="1.0" encoding="utf-8"?>
<ds:datastoreItem xmlns:ds="http://schemas.openxmlformats.org/officeDocument/2006/customXml" ds:itemID="{0C621878-D9E2-4574-AEB4-E0D9904A1DA7}">
  <ds:schemaRefs/>
</ds:datastoreItem>
</file>

<file path=customXml/itemProps26.xml><?xml version="1.0" encoding="utf-8"?>
<ds:datastoreItem xmlns:ds="http://schemas.openxmlformats.org/officeDocument/2006/customXml" ds:itemID="{EF7F079B-85FB-43B2-BE0C-A5DE553463DA}">
  <ds:schemaRefs/>
</ds:datastoreItem>
</file>

<file path=customXml/itemProps3.xml><?xml version="1.0" encoding="utf-8"?>
<ds:datastoreItem xmlns:ds="http://schemas.openxmlformats.org/officeDocument/2006/customXml" ds:itemID="{93781498-FF91-49B9-A364-0851431CC055}">
  <ds:schemaRefs/>
</ds:datastoreItem>
</file>

<file path=customXml/itemProps4.xml><?xml version="1.0" encoding="utf-8"?>
<ds:datastoreItem xmlns:ds="http://schemas.openxmlformats.org/officeDocument/2006/customXml" ds:itemID="{50F9E8BD-F286-4977-B1CF-092359F14480}">
  <ds:schemaRefs/>
</ds:datastoreItem>
</file>

<file path=customXml/itemProps5.xml><?xml version="1.0" encoding="utf-8"?>
<ds:datastoreItem xmlns:ds="http://schemas.openxmlformats.org/officeDocument/2006/customXml" ds:itemID="{51FCFD75-44BC-4DCA-8AF0-7345EC7F8C6F}">
  <ds:schemaRefs/>
</ds:datastoreItem>
</file>

<file path=customXml/itemProps6.xml><?xml version="1.0" encoding="utf-8"?>
<ds:datastoreItem xmlns:ds="http://schemas.openxmlformats.org/officeDocument/2006/customXml" ds:itemID="{03303013-10F2-4606-B76F-CBB7550F6A2C}">
  <ds:schemaRefs/>
</ds:datastoreItem>
</file>

<file path=customXml/itemProps7.xml><?xml version="1.0" encoding="utf-8"?>
<ds:datastoreItem xmlns:ds="http://schemas.openxmlformats.org/officeDocument/2006/customXml" ds:itemID="{7FE65101-07F4-42FF-A24D-1169896D8350}">
  <ds:schemaRefs/>
</ds:datastoreItem>
</file>

<file path=customXml/itemProps8.xml><?xml version="1.0" encoding="utf-8"?>
<ds:datastoreItem xmlns:ds="http://schemas.openxmlformats.org/officeDocument/2006/customXml" ds:itemID="{F5AFDC9C-5FFF-4BE8-9460-8E3D8F6B8813}">
  <ds:schemaRefs/>
</ds:datastoreItem>
</file>

<file path=customXml/itemProps9.xml><?xml version="1.0" encoding="utf-8"?>
<ds:datastoreItem xmlns:ds="http://schemas.openxmlformats.org/officeDocument/2006/customXml" ds:itemID="{1922F570-1AD5-4748-A4F2-664B7C1B5C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Table1</vt:lpstr>
      <vt:lpstr>Dashbord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mohammed abu nheel</cp:lastModifiedBy>
  <dcterms:created xsi:type="dcterms:W3CDTF">2025-05-02T12:52:32Z</dcterms:created>
  <dcterms:modified xsi:type="dcterms:W3CDTF">2025-05-03T10:37:11Z</dcterms:modified>
</cp:coreProperties>
</file>