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Case Study 1\"/>
    </mc:Choice>
  </mc:AlternateContent>
  <xr:revisionPtr revIDLastSave="0" documentId="13_ncr:1_{D7A5A04A-AA9E-419C-978B-AC8A99A9145E}" xr6:coauthVersionLast="47" xr6:coauthVersionMax="47" xr10:uidLastSave="{00000000-0000-0000-0000-000000000000}"/>
  <bookViews>
    <workbookView xWindow="-120" yWindow="-120" windowWidth="20730" windowHeight="11310" activeTab="2" xr2:uid="{FFBC4F87-4D6D-40EF-8CEC-9634D5F8377B}"/>
  </bookViews>
  <sheets>
    <sheet name="Worksheet" sheetId="1" r:id="rId1"/>
    <sheet name="Data and case" sheetId="4" r:id="rId2"/>
    <sheet name="Charts" sheetId="3" r:id="rId3"/>
  </sheets>
  <definedNames>
    <definedName name="_xlchart.v1.0" hidden="1">Worksheet!$M$20:$N$26</definedName>
    <definedName name="_xlchart.v1.1" hidden="1">Worksheet!$O$17:$O$19</definedName>
    <definedName name="_xlchart.v1.10" hidden="1">Worksheet!$M$20:$N$26</definedName>
    <definedName name="_xlchart.v1.11" hidden="1">Worksheet!$O$17:$O$19</definedName>
    <definedName name="_xlchart.v1.12" hidden="1">Worksheet!$O$20:$O$26</definedName>
    <definedName name="_xlchart.v1.13" hidden="1">Worksheet!$P$17:$P$19</definedName>
    <definedName name="_xlchart.v1.14" hidden="1">Worksheet!$P$20:$P$26</definedName>
    <definedName name="_xlchart.v1.15" hidden="1">Worksheet!$Q$17:$Q$19</definedName>
    <definedName name="_xlchart.v1.16" hidden="1">Worksheet!$Q$20:$Q$26</definedName>
    <definedName name="_xlchart.v1.17" hidden="1">Worksheet!$M$20:$M$26</definedName>
    <definedName name="_xlchart.v1.18" hidden="1">Worksheet!$N$20:$N$26</definedName>
    <definedName name="_xlchart.v1.19" hidden="1">Worksheet!$P$20:$P$26</definedName>
    <definedName name="_xlchart.v1.2" hidden="1">Worksheet!$O$20:$O$26</definedName>
    <definedName name="_xlchart.v1.20" hidden="1">Worksheet!$M$20:$N$26</definedName>
    <definedName name="_xlchart.v1.21" hidden="1">Worksheet!$O$17:$O$19</definedName>
    <definedName name="_xlchart.v1.22" hidden="1">Worksheet!$O$20:$O$26</definedName>
    <definedName name="_xlchart.v1.23" hidden="1">Worksheet!$P$17:$P$19</definedName>
    <definedName name="_xlchart.v1.24" hidden="1">Worksheet!$P$20:$P$26</definedName>
    <definedName name="_xlchart.v1.25" hidden="1">Worksheet!$Q$17:$Q$19</definedName>
    <definedName name="_xlchart.v1.26" hidden="1">Worksheet!$Q$20:$Q$26</definedName>
    <definedName name="_xlchart.v1.3" hidden="1">Worksheet!$P$17:$P$19</definedName>
    <definedName name="_xlchart.v1.4" hidden="1">Worksheet!$P$20:$P$26</definedName>
    <definedName name="_xlchart.v1.5" hidden="1">Worksheet!$Q$17:$Q$19</definedName>
    <definedName name="_xlchart.v1.6" hidden="1">Worksheet!$Q$20:$Q$26</definedName>
    <definedName name="_xlchart.v1.7" hidden="1">Worksheet!$M$20:$M$26</definedName>
    <definedName name="_xlchart.v1.8" hidden="1">Worksheet!$N$20:$N$26</definedName>
    <definedName name="_xlchart.v1.9" hidden="1">Worksheet!$P$20:$P$26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</calcChain>
</file>

<file path=xl/sharedStrings.xml><?xml version="1.0" encoding="utf-8"?>
<sst xmlns="http://schemas.openxmlformats.org/spreadsheetml/2006/main" count="206" uniqueCount="94">
  <si>
    <t>casual</t>
  </si>
  <si>
    <t>member</t>
  </si>
  <si>
    <t>Total Average of ride_length</t>
  </si>
  <si>
    <t>Total Count of ride_id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</si>
  <si>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</si>
  <si>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</si>
  <si>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</si>
  <si>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</si>
  <si>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</si>
  <si>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</si>
  <si>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</si>
  <si>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</si>
  <si>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</si>
  <si>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</si>
  <si>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</si>
  <si>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</si>
  <si>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</si>
  <si>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</si>
  <si>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Day of week</t>
  </si>
  <si>
    <t>Casual</t>
  </si>
  <si>
    <t>Member</t>
  </si>
  <si>
    <t>Average ride length</t>
  </si>
  <si>
    <t>Count of ride id</t>
  </si>
  <si>
    <t>Year summary by day of the week</t>
  </si>
  <si>
    <t>Average Count of ride id</t>
  </si>
  <si>
    <t>Avearge Count of ride id</t>
  </si>
  <si>
    <t xml:space="preserve">1. Sunday </t>
  </si>
  <si>
    <t>2. Monday</t>
  </si>
  <si>
    <t>3. Tuesday</t>
  </si>
  <si>
    <t>4. Wednesday</t>
  </si>
  <si>
    <t>5. Thursday</t>
  </si>
  <si>
    <t>6. Friday</t>
  </si>
  <si>
    <t>7. Saturday</t>
  </si>
  <si>
    <t>https://divvy-tripdata.s3.amazonaws.com/index.html</t>
  </si>
  <si>
    <t>Data source for Google data analytics capstone project</t>
  </si>
  <si>
    <t>Case study: How does a bike-share navigate speedy success?</t>
  </si>
  <si>
    <t>Introduction</t>
  </si>
  <si>
    <t>Welcome to the Cyclistic bike-share analysis case study! In this case study, you work for a</t>
  </si>
  <si>
    <t>fictional company, Cyclistic, along with some key team members. In order to answer the</t>
  </si>
  <si>
    <t>business questions, follow the steps of the data analysis process: Ask, Prepare, Process,</t>
  </si>
  <si>
    <t>Analyze, Share, and Act. Along the way, the Case Study Roadmap tables — including guiding</t>
  </si>
  <si>
    <t>questions and key tasks — will help you stay on the right path.</t>
  </si>
  <si>
    <t>Scenario</t>
  </si>
  <si>
    <t>You are a junior data analyst working on the marketing analyst team at Cyclistic, a bike-share</t>
  </si>
  <si>
    <t>company in Chicago. The director of marketing believes the company’s future success</t>
  </si>
  <si>
    <t>depends on maximizing the number of annual memberships. Therefore, your team wants to</t>
  </si>
  <si>
    <t>understand how casual riders and annual members use Cyclistic bikes differently. From these</t>
  </si>
  <si>
    <t>insights, your team will design a new marketing strategy to convert casual riders into annual</t>
  </si>
  <si>
    <t>members. But first, Cyclistic executives must approve your recommendations, so they must be</t>
  </si>
  <si>
    <t>backed up with compelling data insights and professional data visualizations</t>
  </si>
  <si>
    <t>Characters and teams</t>
  </si>
  <si>
    <t>● Cyclistic: A bike-share program that features more than 5,800 bicycles and 600</t>
  </si>
  <si>
    <t>docking stations. Cyclistic sets itself apart by also offering reclining bikes, hand</t>
  </si>
  <si>
    <t>tricycles, and cargo bikes, making bike-share more inclusive to people with disabilities</t>
  </si>
  <si>
    <t>and riders who can’t use a standard two-wheeled bike. The majority of riders opt for</t>
  </si>
  <si>
    <t>traditional bikes; about 8% of riders use the assistive options. Cyclistic users are more</t>
  </si>
  <si>
    <t>likely to ride for leisure, but about 30% use the bikes to commute to work each day.</t>
  </si>
  <si>
    <t>● Lily Moreno: The director of marketing and your manager. Moreno is responsible for</t>
  </si>
  <si>
    <t>the development of campaigns and initiatives to promote the bike-share program.</t>
  </si>
  <si>
    <t>These may include email, social media, and other channels.</t>
  </si>
  <si>
    <t>● Cyclistic marketing analytics team: A team of data analysts who are responsible for</t>
  </si>
  <si>
    <t>collecting, analyzing, and reporting data that helps guide Cyclistic marketing strategy.</t>
  </si>
  <si>
    <t>You joined this team six months ago and have been busy learning about Cyclistic’s</t>
  </si>
  <si>
    <t>mission and business goals—as well as how you, as a junior data analyst, can help</t>
  </si>
  <si>
    <t>Cyclistic achieve them.</t>
  </si>
  <si>
    <t>● Cyclistic executive team: The notoriously detail-oriented executive team will decide</t>
  </si>
  <si>
    <t>whether to approve the recommended marketing program</t>
  </si>
  <si>
    <t>About the company</t>
  </si>
  <si>
    <t>In 2016, Cyclistic launched a successful bike-share offering. Since then, the program has grown</t>
  </si>
  <si>
    <t>to a fleet of 5,824 bicycles that are geotracked and locked into a network of 692 stations</t>
  </si>
  <si>
    <t>across Chicago. The bikes can be unlocked from one station and returned to any other station</t>
  </si>
  <si>
    <t>in the system anytime.</t>
  </si>
  <si>
    <t>Until now, Cyclistic’s marketing strategy relied on building general awareness and appealing to</t>
  </si>
  <si>
    <t>broad consumer segments. One approach that helped make these things possible was the</t>
  </si>
  <si>
    <t>flexibility of its pricing plans: single-ride passes, full-day passes, and annual memberships.</t>
  </si>
  <si>
    <t>Customers who purchase single-ride or full-day passes are referred to as casual riders.</t>
  </si>
  <si>
    <t>Customers who purchase annual memberships are Cyclistic members.</t>
  </si>
  <si>
    <t>Cyclistic’s finance analysts have concluded that annual members are much more profitable</t>
  </si>
  <si>
    <t>than casual riders. Although the pricing flexibility helps Cyclistic attract more customers,</t>
  </si>
  <si>
    <t>Moreno believes that maximizing the number of annual members will be key to future growth.</t>
  </si>
  <si>
    <t>Rather than creating a marketing campaign that targets all-new customers, Moreno believes</t>
  </si>
  <si>
    <t>there is a solid opportunity to convert casual riders into members. She notes that casual riders</t>
  </si>
  <si>
    <t>are already aware of the Cyclistic program and have chosen Cyclistic for their mobility needs.</t>
  </si>
  <si>
    <t>Moreno has set a clear goal: Design marketing strategies aimed at converting casual riders into</t>
  </si>
  <si>
    <t>annual members. In order to do that, however, the team needs to better understand how</t>
  </si>
  <si>
    <t>annual members and casual riders differ, why casual riders would buy a membership, and how</t>
  </si>
  <si>
    <t>digital media could affect their marketing tactics. Moreno and her team are interested in</t>
  </si>
  <si>
    <t>analyzing the Cyclistic historical bike trip data to identify trends</t>
  </si>
  <si>
    <t>Three questions will guide the future marketing program:</t>
  </si>
  <si>
    <t>1. How do annual members and casual riders use Cyclistic bikes differently?</t>
  </si>
  <si>
    <t>2. Why would casual riders buy Cyclistic annual memberships?</t>
  </si>
  <si>
    <t>3. How can Cyclistic use digital media to influence casual riders to become members?</t>
  </si>
  <si>
    <t>Moreno has assigned you the first question to answer: How do annual members and casual</t>
  </si>
  <si>
    <t>riders use Cyclistic bikes differently?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</si>
</sst>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33" borderId="0" xfId="0" applyFont="1" applyFill="1"/>
    <xf numFmtId="164" fontId="16" fillId="33" borderId="10" xfId="0" applyNumberFormat="1" applyFont="1" applyFill="1" applyBorder="1"/>
    <xf numFmtId="0" fontId="16" fillId="33" borderId="10" xfId="0" applyFont="1" applyFill="1" applyBorder="1"/>
    <xf numFmtId="0" fontId="0" fillId="34" borderId="0" xfId="0" applyFill="1"/>
    <xf numFmtId="0" fontId="16" fillId="36" borderId="0" xfId="0" applyFont="1" applyFill="1"/>
    <xf numFmtId="164" fontId="0" fillId="34" borderId="0" xfId="0" applyNumberFormat="1" applyFill="1"/>
    <xf numFmtId="164" fontId="16" fillId="33" borderId="0" xfId="0" applyNumberFormat="1" applyFont="1" applyFill="1"/>
    <xf numFmtId="164" fontId="0" fillId="0" borderId="0" xfId="0" applyNumberFormat="1"/>
    <xf numFmtId="0" fontId="0" fillId="37" borderId="0" xfId="0" applyFill="1"/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1" fontId="0" fillId="0" borderId="0" xfId="0" applyNumberFormat="1"/>
    <xf numFmtId="0" fontId="0" fillId="39" borderId="0" xfId="0" applyFill="1"/>
    <xf numFmtId="0" fontId="0" fillId="40" borderId="0" xfId="0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monthly count of members vs casual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Worksheet!$H$2:$H$3</c:f>
              <c:strCache>
                <c:ptCount val="2"/>
                <c:pt idx="0">
                  <c:v>casual</c:v>
                </c:pt>
                <c:pt idx="1">
                  <c:v>Total Count of ride_id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Worksheet!$F$4:$G$15</c15:sqref>
                  </c15:fullRef>
                  <c15:levelRef>
                    <c15:sqref>Worksheet!$F$4:$F$15</c15:sqref>
                  </c15:levelRef>
                </c:ext>
              </c:extLst>
              <c:f>Worksheet!$F$4:$F$15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Worksheet!$H$4:$H$15</c:f>
              <c:numCache>
                <c:formatCode>General</c:formatCode>
                <c:ptCount val="12"/>
                <c:pt idx="0">
                  <c:v>30799</c:v>
                </c:pt>
                <c:pt idx="1">
                  <c:v>32776</c:v>
                </c:pt>
                <c:pt idx="2">
                  <c:v>46792</c:v>
                </c:pt>
                <c:pt idx="3">
                  <c:v>108444</c:v>
                </c:pt>
                <c:pt idx="4">
                  <c:v>180491</c:v>
                </c:pt>
                <c:pt idx="5">
                  <c:v>219794</c:v>
                </c:pt>
                <c:pt idx="6">
                  <c:v>252281</c:v>
                </c:pt>
                <c:pt idx="7">
                  <c:v>233857</c:v>
                </c:pt>
                <c:pt idx="8">
                  <c:v>201324</c:v>
                </c:pt>
                <c:pt idx="9">
                  <c:v>134287</c:v>
                </c:pt>
                <c:pt idx="10">
                  <c:v>74314</c:v>
                </c:pt>
                <c:pt idx="11">
                  <c:v>36686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D-46AB-924E-8764316C5989}"/>
            </c:ext>
          </c:extLst>
        </c:ser>
        <c:ser>
          <c:idx val="1"/>
          <c:order val="1"/>
          <c:tx>
            <c:strRef>
              <c:f>Worksheet!$I$2:$I$3</c:f>
              <c:strCache>
                <c:ptCount val="2"/>
                <c:pt idx="0">
                  <c:v>member</c:v>
                </c:pt>
                <c:pt idx="1">
                  <c:v>Total Average of ride_length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Worksheet!$F$4:$G$15</c15:sqref>
                  </c15:fullRef>
                  <c15:levelRef>
                    <c15:sqref>Worksheet!$F$4:$F$15</c15:sqref>
                  </c15:levelRef>
                </c:ext>
              </c:extLst>
              <c:f>Worksheet!$F$4:$F$15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Worksheet!$I$4:$I$15</c:f>
              <c:numCache>
                <c:formatCode>[h]:mm:ss;@</c:formatCode>
                <c:ptCount val="12"/>
                <c:pt idx="0">
                  <c:v>6.9476172049572141E-3</c:v>
                </c:pt>
                <c:pt idx="1">
                  <c:v>7.2374976333325495E-3</c:v>
                </c:pt>
                <c:pt idx="2">
                  <c:v>7.0631027512332084E-3</c:v>
                </c:pt>
                <c:pt idx="3">
                  <c:v>8.0225923015780371E-3</c:v>
                </c:pt>
                <c:pt idx="4">
                  <c:v>8.8100144451980725E-3</c:v>
                </c:pt>
                <c:pt idx="5">
                  <c:v>8.9892404884485289E-3</c:v>
                </c:pt>
                <c:pt idx="6">
                  <c:v>9.2622583895497577E-3</c:v>
                </c:pt>
                <c:pt idx="7">
                  <c:v>9.2437590802262031E-3</c:v>
                </c:pt>
                <c:pt idx="8">
                  <c:v>8.8050501799648608E-3</c:v>
                </c:pt>
                <c:pt idx="9">
                  <c:v>8.085478811015314E-3</c:v>
                </c:pt>
                <c:pt idx="10">
                  <c:v>7.5736026426182906E-3</c:v>
                </c:pt>
                <c:pt idx="11">
                  <c:v>7.5020858831305213E-3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D-46AB-924E-8764316C5989}"/>
            </c:ext>
          </c:extLst>
        </c:ser>
        <c:ser>
          <c:idx val="2"/>
          <c:order val="2"/>
          <c:tx>
            <c:strRef>
              <c:f>Worksheet!$J$2:$J$3</c:f>
              <c:strCache>
                <c:ptCount val="2"/>
                <c:pt idx="0">
                  <c:v>member</c:v>
                </c:pt>
                <c:pt idx="1">
                  <c:v>Total Count of ride_id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Worksheet!$F$4:$G$15</c15:sqref>
                  </c15:fullRef>
                  <c15:levelRef>
                    <c15:sqref>Worksheet!$F$4:$F$15</c15:sqref>
                  </c15:levelRef>
                </c:ext>
              </c:extLst>
              <c:f>Worksheet!$F$4:$F$15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Worksheet!$J$4:$J$15</c:f>
              <c:numCache>
                <c:formatCode>General</c:formatCode>
                <c:ptCount val="12"/>
                <c:pt idx="0">
                  <c:v>119091</c:v>
                </c:pt>
                <c:pt idx="1">
                  <c:v>116784</c:v>
                </c:pt>
                <c:pt idx="2">
                  <c:v>153655</c:v>
                </c:pt>
                <c:pt idx="3">
                  <c:v>209357</c:v>
                </c:pt>
                <c:pt idx="4">
                  <c:v>290972</c:v>
                </c:pt>
                <c:pt idx="5">
                  <c:v>314964</c:v>
                </c:pt>
                <c:pt idx="6">
                  <c:v>336745</c:v>
                </c:pt>
                <c:pt idx="7">
                  <c:v>351063</c:v>
                </c:pt>
                <c:pt idx="8">
                  <c:v>314732</c:v>
                </c:pt>
                <c:pt idx="9">
                  <c:v>278291</c:v>
                </c:pt>
                <c:pt idx="10">
                  <c:v>206375</c:v>
                </c:pt>
                <c:pt idx="11">
                  <c:v>130457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D-46AB-924E-8764316C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783520"/>
        <c:axId val="14784960"/>
      </c:barChart>
      <c:catAx>
        <c:axId val="147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960"/>
        <c:crosses val="autoZero"/>
        <c:auto val="1"/>
        <c:lblAlgn val="ctr"/>
        <c:lblOffset val="100"/>
        <c:noMultiLvlLbl val="0"/>
      </c:catAx>
      <c:valAx>
        <c:axId val="147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</a:t>
            </a:r>
            <a:r>
              <a:rPr lang="en-US" baseline="0"/>
              <a:t> ride length of </a:t>
            </a:r>
            <a:r>
              <a:rPr lang="en-US" baseline="0">
                <a:solidFill>
                  <a:schemeClr val="accent2"/>
                </a:solidFill>
              </a:rPr>
              <a:t>members</a:t>
            </a:r>
            <a:r>
              <a:rPr lang="en-US" baseline="0"/>
              <a:t> vs </a:t>
            </a:r>
            <a:r>
              <a:rPr lang="en-US" baseline="0">
                <a:solidFill>
                  <a:srgbClr val="0070C0"/>
                </a:solidFill>
              </a:rPr>
              <a:t>casual</a:t>
            </a:r>
            <a:r>
              <a:rPr lang="en-US" baseline="0"/>
              <a:t> riders</a:t>
            </a:r>
            <a:endParaRPr lang="en-US"/>
          </a:p>
        </c:rich>
      </c:tx>
      <c:layout>
        <c:manualLayout>
          <c:xMode val="edge"/>
          <c:yMode val="edge"/>
          <c:x val="0.1199444444444444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Worksheet!$G$3</c:f>
              <c:strCache>
                <c:ptCount val="1"/>
                <c:pt idx="0">
                  <c:v>Total Average of ride_length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Worksheet!$F$4:$F$15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Worksheet!$G$4:$G$15</c:f>
              <c:numCache>
                <c:formatCode>[h]:mm:ss;@</c:formatCode>
                <c:ptCount val="12"/>
                <c:pt idx="0">
                  <c:v>1.0241729754934275E-2</c:v>
                </c:pt>
                <c:pt idx="1">
                  <c:v>1.2272430100728529E-2</c:v>
                </c:pt>
                <c:pt idx="2">
                  <c:v>1.1610539630072907E-2</c:v>
                </c:pt>
                <c:pt idx="3">
                  <c:v>1.5676562924779834E-2</c:v>
                </c:pt>
                <c:pt idx="4">
                  <c:v>1.6920086248273031E-2</c:v>
                </c:pt>
                <c:pt idx="5">
                  <c:v>1.6717755539783233E-2</c:v>
                </c:pt>
                <c:pt idx="6">
                  <c:v>1.7375998197997108E-2</c:v>
                </c:pt>
                <c:pt idx="7">
                  <c:v>1.6913874510443627E-2</c:v>
                </c:pt>
                <c:pt idx="8">
                  <c:v>1.6220277319699515E-2</c:v>
                </c:pt>
                <c:pt idx="9">
                  <c:v>1.4680383625562538E-2</c:v>
                </c:pt>
                <c:pt idx="10">
                  <c:v>1.2288606889783744E-2</c:v>
                </c:pt>
                <c:pt idx="11">
                  <c:v>1.1482228562313658E-2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1-4342-956F-599BF9489D3D}"/>
            </c:ext>
          </c:extLst>
        </c:ser>
        <c:ser>
          <c:idx val="1"/>
          <c:order val="1"/>
          <c:tx>
            <c:strRef>
              <c:f>Worksheet!$I$3</c:f>
              <c:strCache>
                <c:ptCount val="1"/>
                <c:pt idx="0">
                  <c:v>Total Average of ride_length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Worksheet!$F$4:$F$15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Worksheet!$I$4:$I$15</c:f>
              <c:numCache>
                <c:formatCode>[h]:mm:ss;@</c:formatCode>
                <c:ptCount val="12"/>
                <c:pt idx="0">
                  <c:v>6.9476172049572141E-3</c:v>
                </c:pt>
                <c:pt idx="1">
                  <c:v>7.2374976333325495E-3</c:v>
                </c:pt>
                <c:pt idx="2">
                  <c:v>7.0631027512332084E-3</c:v>
                </c:pt>
                <c:pt idx="3">
                  <c:v>8.0225923015780371E-3</c:v>
                </c:pt>
                <c:pt idx="4">
                  <c:v>8.8100144451980725E-3</c:v>
                </c:pt>
                <c:pt idx="5">
                  <c:v>8.9892404884485289E-3</c:v>
                </c:pt>
                <c:pt idx="6">
                  <c:v>9.2622583895497577E-3</c:v>
                </c:pt>
                <c:pt idx="7">
                  <c:v>9.2437590802262031E-3</c:v>
                </c:pt>
                <c:pt idx="8">
                  <c:v>8.8050501799648608E-3</c:v>
                </c:pt>
                <c:pt idx="9">
                  <c:v>8.085478811015314E-3</c:v>
                </c:pt>
                <c:pt idx="10">
                  <c:v>7.5736026426182906E-3</c:v>
                </c:pt>
                <c:pt idx="11">
                  <c:v>7.5020858831305213E-3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1-4342-956F-599BF948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040592"/>
        <c:axId val="1205042752"/>
      </c:barChart>
      <c:catAx>
        <c:axId val="12050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42752"/>
        <c:crosses val="autoZero"/>
        <c:auto val="1"/>
        <c:lblAlgn val="ctr"/>
        <c:lblOffset val="100"/>
        <c:noMultiLvlLbl val="0"/>
      </c:catAx>
      <c:valAx>
        <c:axId val="12050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</a:t>
                </a:r>
                <a:r>
                  <a:rPr lang="en-US" baseline="0"/>
                  <a:t>_length (Time_hh:mm:ss)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count of ride id for</a:t>
            </a:r>
            <a:r>
              <a:rPr lang="en-US" baseline="0"/>
              <a:t> </a:t>
            </a:r>
            <a:r>
              <a:rPr lang="en-US" baseline="0">
                <a:solidFill>
                  <a:schemeClr val="accent2"/>
                </a:solidFill>
              </a:rPr>
              <a:t>members</a:t>
            </a:r>
            <a:r>
              <a:rPr lang="en-US" baseline="0"/>
              <a:t> and </a:t>
            </a:r>
            <a:r>
              <a:rPr lang="en-US" baseline="0">
                <a:solidFill>
                  <a:schemeClr val="accent1"/>
                </a:solidFill>
              </a:rPr>
              <a:t>casual riders </a:t>
            </a:r>
            <a:r>
              <a:rPr lang="en-US" baseline="0">
                <a:solidFill>
                  <a:sysClr val="windowText" lastClr="000000"/>
                </a:solidFill>
              </a:rPr>
              <a:t>by day of week</a:t>
            </a:r>
            <a:endParaRPr lang="en-US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Worksheet!$M$20:$M$26</c:f>
              <c:strCache>
                <c:ptCount val="7"/>
                <c:pt idx="0">
                  <c:v>1. Sunday </c:v>
                </c:pt>
                <c:pt idx="1">
                  <c:v>2. Monday</c:v>
                </c:pt>
                <c:pt idx="2">
                  <c:v>3. Tuesday</c:v>
                </c:pt>
                <c:pt idx="3">
                  <c:v>4. Wednesday</c:v>
                </c:pt>
                <c:pt idx="4">
                  <c:v>5. Thursday</c:v>
                </c:pt>
                <c:pt idx="5">
                  <c:v>6. Friday</c:v>
                </c:pt>
                <c:pt idx="6">
                  <c:v>7. Saturday</c:v>
                </c:pt>
              </c:strCache>
            </c:strRef>
          </c:cat>
          <c:val>
            <c:numRef>
              <c:f>Worksheet!$O$20:$O$26</c:f>
              <c:numCache>
                <c:formatCode>0</c:formatCode>
                <c:ptCount val="7"/>
                <c:pt idx="0">
                  <c:v>21500.75</c:v>
                </c:pt>
                <c:pt idx="1">
                  <c:v>13704.846153846154</c:v>
                </c:pt>
                <c:pt idx="2">
                  <c:v>15356.5</c:v>
                </c:pt>
                <c:pt idx="3">
                  <c:v>15451.833333333334</c:v>
                </c:pt>
                <c:pt idx="4">
                  <c:v>16792.75</c:v>
                </c:pt>
                <c:pt idx="5">
                  <c:v>19235.333333333332</c:v>
                </c:pt>
                <c:pt idx="6">
                  <c:v>26136.333333333332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7-4B3D-B4ED-1D96EAF2A0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Worksheet!$M$20:$M$26</c:f>
              <c:strCache>
                <c:ptCount val="7"/>
                <c:pt idx="0">
                  <c:v>1. Sunday </c:v>
                </c:pt>
                <c:pt idx="1">
                  <c:v>2. Monday</c:v>
                </c:pt>
                <c:pt idx="2">
                  <c:v>3. Tuesday</c:v>
                </c:pt>
                <c:pt idx="3">
                  <c:v>4. Wednesday</c:v>
                </c:pt>
                <c:pt idx="4">
                  <c:v>5. Thursday</c:v>
                </c:pt>
                <c:pt idx="5">
                  <c:v>6. Friday</c:v>
                </c:pt>
                <c:pt idx="6">
                  <c:v>7. Saturday</c:v>
                </c:pt>
              </c:strCache>
            </c:strRef>
          </c:cat>
          <c:val>
            <c:numRef>
              <c:f>Worksheet!$Q$20:$Q$26</c:f>
              <c:numCache>
                <c:formatCode>0</c:formatCode>
                <c:ptCount val="7"/>
                <c:pt idx="0">
                  <c:v>25886.916666666668</c:v>
                </c:pt>
                <c:pt idx="1">
                  <c:v>32477.916666666668</c:v>
                </c:pt>
                <c:pt idx="2">
                  <c:v>37701.166666666664</c:v>
                </c:pt>
                <c:pt idx="3">
                  <c:v>38014.416666666664</c:v>
                </c:pt>
                <c:pt idx="4">
                  <c:v>37998.083333333336</c:v>
                </c:pt>
                <c:pt idx="5">
                  <c:v>33646</c:v>
                </c:pt>
                <c:pt idx="6">
                  <c:v>29482.666666666668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7-4B3D-B4ED-1D96EAF2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519704"/>
        <c:axId val="413521144"/>
      </c:barChart>
      <c:catAx>
        <c:axId val="41351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1144"/>
        <c:crosses val="autoZero"/>
        <c:auto val="1"/>
        <c:lblAlgn val="ctr"/>
        <c:lblOffset val="100"/>
        <c:noMultiLvlLbl val="0"/>
      </c:catAx>
      <c:valAx>
        <c:axId val="4135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83145179141765"/>
          <c:y val="0.85193725202954285"/>
          <c:w val="0.49490712456123709"/>
          <c:h val="0.10465189525727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  <cx:data id="1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ride of </a:t>
            </a:r>
            <a:r>
              <a:rPr lang="en-US" sz="1400" b="0" i="0" u="none" strike="noStrike" baseline="0">
                <a:solidFill>
                  <a:schemeClr val="accent2"/>
                </a:solidFill>
                <a:latin typeface="Calibri" panose="020F0502020204030204"/>
              </a:rPr>
              <a:t>members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and </a:t>
            </a:r>
            <a:r>
              <a:rPr lang="en-US" sz="1400" b="0" i="0" u="none" strike="noStrike" baseline="0">
                <a:solidFill>
                  <a:schemeClr val="accent1"/>
                </a:solidFill>
                <a:latin typeface="Calibri" panose="020F0502020204030204"/>
              </a:rPr>
              <a:t>casual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riders length by day of the week</a:t>
            </a:r>
          </a:p>
        </cx:rich>
      </cx:tx>
    </cx:title>
    <cx:plotArea>
      <cx:plotAreaRegion>
        <cx:series layoutId="boxWhisker" uniqueId="{DA6E4661-5ED7-43E8-8469-869FA77A68C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E4A63E-AC9E-4125-83E1-082595C774FD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  <cx:data id="2">
      <cx:strDim type="cat">
        <cx:f>_xlchart.v1.10</cx:f>
      </cx:strDim>
      <cx:numDim type="val">
        <cx:f>_xlchart.v1.16</cx:f>
      </cx:numDim>
    </cx:data>
  </cx:chartData>
  <cx:chart>
    <cx:title pos="t" align="ctr" overlay="0">
      <cx:tx>
        <cx:txData>
          <cx:v>Overall ride summary by day of 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Overall ride summary by day of week</a:t>
          </a:r>
        </a:p>
      </cx:txPr>
    </cx:title>
    <cx:plotArea>
      <cx:plotAreaRegion>
        <cx:series layoutId="clusteredColumn" uniqueId="{61F52092-88A8-42A9-8AFF-2A0848CEFB66}" formatIdx="0">
          <cx:tx>
            <cx:txData>
              <cx:f>_xlchart.v1.11</cx:f>
              <cx:v>Average Count of ride id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771E742-A217-494F-A7F3-D36FF9BBF94A}" formatIdx="1">
          <cx:axisId val="2"/>
        </cx:series>
        <cx:series layoutId="clusteredColumn" hidden="1" uniqueId="{8CBB7CAA-A196-42B2-AF5C-F32E635332AD}" formatIdx="2">
          <cx:tx>
            <cx:txData>
              <cx:f>_xlchart.v1.13</cx:f>
              <cx:v>Member Average ride length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7546821-03FD-45D2-BB31-1BD74353B8B2}" formatIdx="3">
          <cx:axisId val="2"/>
        </cx:series>
        <cx:series layoutId="clusteredColumn" hidden="1" uniqueId="{38939710-22FB-4A88-8E81-D5086B4D5048}" formatIdx="4">
          <cx:tx>
            <cx:txData>
              <cx:f>_xlchart.v1.15</cx:f>
              <cx:v>Avearge Count of ride id</cx:v>
            </cx:txData>
          </cx:tx>
          <cx:dataId val="2"/>
          <cx:layoutPr>
            <cx:aggregation/>
          </cx:layoutPr>
          <cx:axisId val="1"/>
        </cx:series>
        <cx:series layoutId="paretoLine" ownerIdx="4" uniqueId="{81CC5EF0-A314-46BB-AAF5-E3D13480F1C3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371475</xdr:colOff>
      <xdr:row>11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D02D9A-CDC3-465F-B6F4-2E65F9EA3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0</xdr:row>
      <xdr:rowOff>9526</xdr:rowOff>
    </xdr:from>
    <xdr:to>
      <xdr:col>12</xdr:col>
      <xdr:colOff>600075</xdr:colOff>
      <xdr:row>11</xdr:row>
      <xdr:rowOff>9526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3254A0-BEAE-47A0-8887-B76599A7B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180975</xdr:rowOff>
    </xdr:from>
    <xdr:to>
      <xdr:col>6</xdr:col>
      <xdr:colOff>295275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29AB5-0D65-4902-A861-6D4E32CDF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533401</xdr:colOff>
      <xdr:row>12</xdr:row>
      <xdr:rowOff>95250</xdr:rowOff>
    </xdr:from>
    <xdr:to>
      <xdr:col>13</xdr:col>
      <xdr:colOff>600075</xdr:colOff>
      <xdr:row>26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794DA13-F4BA-4B6C-B851-FCA81953C9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1" y="2381250"/>
              <a:ext cx="43338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171449</xdr:colOff>
      <xdr:row>0</xdr:row>
      <xdr:rowOff>38100</xdr:rowOff>
    </xdr:from>
    <xdr:to>
      <xdr:col>19</xdr:col>
      <xdr:colOff>95250</xdr:colOff>
      <xdr:row>10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1700204-C163-4EE6-8004-5A2EBC5EA1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49" y="38100"/>
              <a:ext cx="3581401" cy="202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988-4E58-4DA2-8005-44C537BFEFB9}">
  <dimension ref="A1:CE26"/>
  <sheetViews>
    <sheetView topLeftCell="I12" zoomScaleNormal="100" workbookViewId="0">
      <selection activeCell="L29" sqref="L29"/>
    </sheetView>
  </sheetViews>
  <sheetFormatPr defaultRowHeight="15" x14ac:dyDescent="0.25"/>
  <cols>
    <col min="2" max="2" width="26.7109375" style="8" bestFit="1" customWidth="1"/>
    <col min="3" max="3" width="20.42578125" bestFit="1" customWidth="1"/>
    <col min="6" max="6" width="10.85546875" bestFit="1" customWidth="1"/>
    <col min="7" max="7" width="26.7109375" style="8" bestFit="1" customWidth="1"/>
    <col min="8" max="8" width="20.42578125" bestFit="1" customWidth="1"/>
    <col min="9" max="9" width="26.7109375" style="8" bestFit="1" customWidth="1"/>
    <col min="10" max="10" width="20.42578125" bestFit="1" customWidth="1"/>
    <col min="13" max="13" width="11.85546875" bestFit="1" customWidth="1"/>
    <col min="14" max="14" width="18.7109375" style="8" bestFit="1" customWidth="1"/>
    <col min="15" max="15" width="14.85546875" style="15" bestFit="1" customWidth="1"/>
    <col min="16" max="16" width="18.7109375" style="8" bestFit="1" customWidth="1"/>
    <col min="17" max="17" width="14.85546875" style="15" customWidth="1"/>
    <col min="19" max="19" width="11.85546875" bestFit="1" customWidth="1"/>
    <col min="20" max="20" width="18.7109375" bestFit="1" customWidth="1"/>
    <col min="21" max="21" width="14.85546875" bestFit="1" customWidth="1"/>
    <col min="22" max="23" width="14.85546875" customWidth="1"/>
    <col min="25" max="25" width="11.85546875" bestFit="1" customWidth="1"/>
    <col min="26" max="26" width="18.7109375" bestFit="1" customWidth="1"/>
    <col min="27" max="27" width="14.85546875" bestFit="1" customWidth="1"/>
    <col min="28" max="29" width="14.85546875" customWidth="1"/>
    <col min="31" max="31" width="11.85546875" bestFit="1" customWidth="1"/>
    <col min="32" max="32" width="18.7109375" bestFit="1" customWidth="1"/>
    <col min="33" max="33" width="14.85546875" bestFit="1" customWidth="1"/>
    <col min="34" max="34" width="18.7109375" bestFit="1" customWidth="1"/>
    <col min="35" max="35" width="14.85546875" bestFit="1" customWidth="1"/>
    <col min="37" max="37" width="11.85546875" bestFit="1" customWidth="1"/>
    <col min="38" max="38" width="18.7109375" bestFit="1" customWidth="1"/>
    <col min="39" max="39" width="14.85546875" bestFit="1" customWidth="1"/>
    <col min="40" max="40" width="18.7109375" bestFit="1" customWidth="1"/>
    <col min="41" max="41" width="14.85546875" bestFit="1" customWidth="1"/>
    <col min="43" max="43" width="11.85546875" bestFit="1" customWidth="1"/>
    <col min="44" max="44" width="18.7109375" bestFit="1" customWidth="1"/>
    <col min="45" max="45" width="14.85546875" bestFit="1" customWidth="1"/>
    <col min="46" max="46" width="18.7109375" bestFit="1" customWidth="1"/>
    <col min="47" max="47" width="14.85546875" bestFit="1" customWidth="1"/>
    <col min="49" max="49" width="11.85546875" bestFit="1" customWidth="1"/>
    <col min="50" max="50" width="18.7109375" bestFit="1" customWidth="1"/>
    <col min="51" max="51" width="14.85546875" bestFit="1" customWidth="1"/>
    <col min="52" max="52" width="18.7109375" bestFit="1" customWidth="1"/>
    <col min="53" max="53" width="14.85546875" bestFit="1" customWidth="1"/>
    <col min="55" max="55" width="11.85546875" bestFit="1" customWidth="1"/>
    <col min="56" max="56" width="18.7109375" bestFit="1" customWidth="1"/>
    <col min="57" max="57" width="14.85546875" bestFit="1" customWidth="1"/>
    <col min="58" max="58" width="18.7109375" bestFit="1" customWidth="1"/>
    <col min="59" max="59" width="14.85546875" bestFit="1" customWidth="1"/>
    <col min="61" max="61" width="11.85546875" bestFit="1" customWidth="1"/>
    <col min="62" max="62" width="18.7109375" bestFit="1" customWidth="1"/>
    <col min="63" max="63" width="14.85546875" bestFit="1" customWidth="1"/>
    <col min="64" max="64" width="18.7109375" bestFit="1" customWidth="1"/>
    <col min="65" max="65" width="14.85546875" bestFit="1" customWidth="1"/>
    <col min="67" max="67" width="11.85546875" bestFit="1" customWidth="1"/>
    <col min="68" max="68" width="18.7109375" bestFit="1" customWidth="1"/>
    <col min="69" max="69" width="14.85546875" bestFit="1" customWidth="1"/>
    <col min="70" max="70" width="18.7109375" bestFit="1" customWidth="1"/>
    <col min="71" max="71" width="14.85546875" bestFit="1" customWidth="1"/>
    <col min="73" max="73" width="11.85546875" bestFit="1" customWidth="1"/>
    <col min="74" max="74" width="18.7109375" bestFit="1" customWidth="1"/>
    <col min="75" max="75" width="14.85546875" bestFit="1" customWidth="1"/>
    <col min="76" max="76" width="18.7109375" bestFit="1" customWidth="1"/>
    <col min="77" max="77" width="14.85546875" bestFit="1" customWidth="1"/>
    <col min="79" max="79" width="11.85546875" bestFit="1" customWidth="1"/>
    <col min="80" max="80" width="18.7109375" bestFit="1" customWidth="1"/>
    <col min="81" max="81" width="14.85546875" bestFit="1" customWidth="1"/>
    <col min="82" max="82" width="18.7109375" bestFit="1" customWidth="1"/>
    <col min="83" max="83" width="14.85546875" bestFit="1" customWidth="1"/>
  </cols>
  <sheetData>
    <row r="1" spans="1:83" x14ac:dyDescent="0.25">
      <c r="A1" s="4" t="s">
        <v>4</v>
      </c>
      <c r="B1" s="6" t="s">
        <v>2</v>
      </c>
      <c r="C1" s="4" t="s">
        <v>3</v>
      </c>
    </row>
    <row r="2" spans="1:83" x14ac:dyDescent="0.25">
      <c r="A2" t="s">
        <v>5</v>
      </c>
      <c r="B2" s="2">
        <v>7.6244827225150471E-3</v>
      </c>
      <c r="C2" s="3">
        <v>149890</v>
      </c>
      <c r="G2" s="14" t="s">
        <v>0</v>
      </c>
      <c r="H2" s="14"/>
      <c r="I2" s="13" t="s">
        <v>1</v>
      </c>
      <c r="J2" s="13"/>
    </row>
    <row r="3" spans="1:83" x14ac:dyDescent="0.25">
      <c r="A3" t="s">
        <v>6</v>
      </c>
      <c r="B3" s="2">
        <v>8.340900592354818E-3</v>
      </c>
      <c r="C3" s="3">
        <v>149560</v>
      </c>
      <c r="F3" s="5" t="s">
        <v>17</v>
      </c>
      <c r="G3" s="7" t="s">
        <v>2</v>
      </c>
      <c r="H3" s="1" t="s">
        <v>3</v>
      </c>
      <c r="I3" s="7" t="s">
        <v>2</v>
      </c>
      <c r="J3" s="1" t="s">
        <v>3</v>
      </c>
      <c r="M3" s="13" t="s">
        <v>5</v>
      </c>
      <c r="N3" s="13"/>
      <c r="O3" s="13"/>
      <c r="P3" s="13"/>
      <c r="Q3" s="13"/>
      <c r="S3" s="13" t="s">
        <v>6</v>
      </c>
      <c r="T3" s="13"/>
      <c r="U3" s="13"/>
      <c r="V3" s="13"/>
      <c r="W3" s="13"/>
      <c r="Y3" s="13" t="s">
        <v>7</v>
      </c>
      <c r="Z3" s="13"/>
      <c r="AA3" s="13"/>
      <c r="AB3" s="13"/>
      <c r="AC3" s="13"/>
      <c r="AE3" s="13" t="s">
        <v>8</v>
      </c>
      <c r="AF3" s="13"/>
      <c r="AG3" s="13"/>
      <c r="AH3" s="13"/>
      <c r="AI3" s="13"/>
      <c r="AK3" s="13" t="s">
        <v>9</v>
      </c>
      <c r="AL3" s="13"/>
      <c r="AM3" s="13"/>
      <c r="AN3" s="13"/>
      <c r="AO3" s="13"/>
      <c r="AQ3" s="13" t="s">
        <v>10</v>
      </c>
      <c r="AR3" s="13"/>
      <c r="AS3" s="13"/>
      <c r="AT3" s="13"/>
      <c r="AU3" s="13"/>
      <c r="AW3" s="13" t="s">
        <v>11</v>
      </c>
      <c r="AX3" s="13"/>
      <c r="AY3" s="13"/>
      <c r="AZ3" s="13"/>
      <c r="BA3" s="13"/>
      <c r="BC3" s="13" t="s">
        <v>12</v>
      </c>
      <c r="BD3" s="13"/>
      <c r="BE3" s="13"/>
      <c r="BF3" s="13"/>
      <c r="BG3" s="13"/>
      <c r="BI3" s="13" t="s">
        <v>13</v>
      </c>
      <c r="BJ3" s="13"/>
      <c r="BK3" s="13"/>
      <c r="BL3" s="13"/>
      <c r="BM3" s="13"/>
      <c r="BO3" s="13" t="s">
        <v>14</v>
      </c>
      <c r="BP3" s="13"/>
      <c r="BQ3" s="13"/>
      <c r="BR3" s="13"/>
      <c r="BS3" s="13"/>
      <c r="BU3" s="13" t="s">
        <v>15</v>
      </c>
      <c r="BV3" s="13"/>
      <c r="BW3" s="13"/>
      <c r="BX3" s="13"/>
      <c r="BY3" s="13"/>
      <c r="CA3" s="13" t="s">
        <v>16</v>
      </c>
      <c r="CB3" s="13"/>
      <c r="CC3" s="13"/>
      <c r="CD3" s="13"/>
      <c r="CE3" s="13"/>
    </row>
    <row r="4" spans="1:83" x14ac:dyDescent="0.25">
      <c r="A4" t="s">
        <v>7</v>
      </c>
      <c r="B4" s="2">
        <v>8.1246485285941424E-3</v>
      </c>
      <c r="C4" s="3">
        <v>200447</v>
      </c>
      <c r="F4" t="s">
        <v>5</v>
      </c>
      <c r="G4" s="8">
        <v>1.0241729754934275E-2</v>
      </c>
      <c r="H4">
        <v>30799</v>
      </c>
      <c r="I4" s="8">
        <v>6.9476172049572141E-3</v>
      </c>
      <c r="J4">
        <v>119091</v>
      </c>
      <c r="M4" s="12" t="s">
        <v>18</v>
      </c>
      <c r="N4" s="10" t="s">
        <v>19</v>
      </c>
      <c r="O4" s="10"/>
      <c r="P4" s="10" t="s">
        <v>20</v>
      </c>
      <c r="Q4" s="10"/>
      <c r="S4" s="12" t="s">
        <v>18</v>
      </c>
      <c r="T4" s="10" t="s">
        <v>19</v>
      </c>
      <c r="U4" s="10"/>
      <c r="V4" s="10" t="s">
        <v>20</v>
      </c>
      <c r="W4" s="10"/>
      <c r="Y4" s="12" t="s">
        <v>18</v>
      </c>
      <c r="Z4" s="10" t="s">
        <v>19</v>
      </c>
      <c r="AA4" s="10"/>
      <c r="AB4" s="10" t="s">
        <v>20</v>
      </c>
      <c r="AC4" s="10"/>
      <c r="AE4" s="12" t="s">
        <v>18</v>
      </c>
      <c r="AF4" s="10" t="s">
        <v>19</v>
      </c>
      <c r="AG4" s="10"/>
      <c r="AH4" s="10" t="s">
        <v>20</v>
      </c>
      <c r="AI4" s="10"/>
      <c r="AK4" s="12" t="s">
        <v>18</v>
      </c>
      <c r="AL4" s="10" t="s">
        <v>19</v>
      </c>
      <c r="AM4" s="10"/>
      <c r="AN4" s="10" t="s">
        <v>20</v>
      </c>
      <c r="AO4" s="10"/>
      <c r="AQ4" s="12" t="s">
        <v>18</v>
      </c>
      <c r="AR4" s="10" t="s">
        <v>19</v>
      </c>
      <c r="AS4" s="10"/>
      <c r="AT4" s="10" t="s">
        <v>20</v>
      </c>
      <c r="AU4" s="10"/>
      <c r="AW4" s="12" t="s">
        <v>18</v>
      </c>
      <c r="AX4" s="10" t="s">
        <v>19</v>
      </c>
      <c r="AY4" s="10"/>
      <c r="AZ4" s="10" t="s">
        <v>20</v>
      </c>
      <c r="BA4" s="10"/>
      <c r="BC4" s="12" t="s">
        <v>18</v>
      </c>
      <c r="BD4" s="10" t="s">
        <v>19</v>
      </c>
      <c r="BE4" s="10"/>
      <c r="BF4" s="10" t="s">
        <v>20</v>
      </c>
      <c r="BG4" s="10"/>
      <c r="BI4" s="12" t="s">
        <v>18</v>
      </c>
      <c r="BJ4" s="10" t="s">
        <v>19</v>
      </c>
      <c r="BK4" s="10"/>
      <c r="BL4" s="10" t="s">
        <v>20</v>
      </c>
      <c r="BM4" s="10"/>
      <c r="BO4" s="12" t="s">
        <v>18</v>
      </c>
      <c r="BP4" s="10" t="s">
        <v>19</v>
      </c>
      <c r="BQ4" s="10"/>
      <c r="BR4" s="10" t="s">
        <v>20</v>
      </c>
      <c r="BS4" s="10"/>
      <c r="BU4" s="12" t="s">
        <v>18</v>
      </c>
      <c r="BV4" s="10" t="s">
        <v>19</v>
      </c>
      <c r="BW4" s="10"/>
      <c r="BX4" s="10" t="s">
        <v>20</v>
      </c>
      <c r="BY4" s="10"/>
      <c r="CA4" s="12" t="s">
        <v>18</v>
      </c>
      <c r="CB4" s="10" t="s">
        <v>19</v>
      </c>
      <c r="CC4" s="10"/>
      <c r="CD4" s="10" t="s">
        <v>20</v>
      </c>
      <c r="CE4" s="10"/>
    </row>
    <row r="5" spans="1:83" x14ac:dyDescent="0.25">
      <c r="A5" t="s">
        <v>8</v>
      </c>
      <c r="B5" s="2">
        <v>1.0634375116177411E-2</v>
      </c>
      <c r="C5" s="3">
        <v>317801</v>
      </c>
      <c r="F5" t="s">
        <v>6</v>
      </c>
      <c r="G5" s="8">
        <v>1.2272430100728529E-2</v>
      </c>
      <c r="H5">
        <v>32776</v>
      </c>
      <c r="I5" s="8">
        <v>7.2374976333325495E-3</v>
      </c>
      <c r="J5">
        <v>116784</v>
      </c>
      <c r="M5" s="12"/>
      <c r="N5" s="8" t="s">
        <v>21</v>
      </c>
      <c r="O5" s="15" t="s">
        <v>22</v>
      </c>
      <c r="P5" s="8" t="s">
        <v>21</v>
      </c>
      <c r="Q5" s="15" t="s">
        <v>22</v>
      </c>
      <c r="S5" s="12"/>
      <c r="T5" t="s">
        <v>21</v>
      </c>
      <c r="U5" t="s">
        <v>22</v>
      </c>
      <c r="V5" t="s">
        <v>21</v>
      </c>
      <c r="W5" t="s">
        <v>22</v>
      </c>
      <c r="Y5" s="12"/>
      <c r="Z5" t="s">
        <v>21</v>
      </c>
      <c r="AA5" t="s">
        <v>22</v>
      </c>
      <c r="AB5" t="s">
        <v>21</v>
      </c>
      <c r="AC5" t="s">
        <v>22</v>
      </c>
      <c r="AE5" s="12"/>
      <c r="AF5" t="s">
        <v>21</v>
      </c>
      <c r="AG5" t="s">
        <v>22</v>
      </c>
      <c r="AH5" t="s">
        <v>21</v>
      </c>
      <c r="AI5" t="s">
        <v>22</v>
      </c>
      <c r="AK5" s="12"/>
      <c r="AL5" t="s">
        <v>21</v>
      </c>
      <c r="AM5" t="s">
        <v>22</v>
      </c>
      <c r="AN5" t="s">
        <v>21</v>
      </c>
      <c r="AO5" t="s">
        <v>22</v>
      </c>
      <c r="AQ5" s="12"/>
      <c r="AR5" t="s">
        <v>21</v>
      </c>
      <c r="AS5" t="s">
        <v>22</v>
      </c>
      <c r="AT5" t="s">
        <v>21</v>
      </c>
      <c r="AU5" t="s">
        <v>22</v>
      </c>
      <c r="AW5" s="12"/>
      <c r="AX5" t="s">
        <v>21</v>
      </c>
      <c r="AY5" t="s">
        <v>22</v>
      </c>
      <c r="AZ5" t="s">
        <v>21</v>
      </c>
      <c r="BA5" t="s">
        <v>22</v>
      </c>
      <c r="BC5" s="12"/>
      <c r="BD5" t="s">
        <v>21</v>
      </c>
      <c r="BE5" t="s">
        <v>22</v>
      </c>
      <c r="BF5" t="s">
        <v>21</v>
      </c>
      <c r="BG5" t="s">
        <v>22</v>
      </c>
      <c r="BI5" s="12"/>
      <c r="BJ5" t="s">
        <v>21</v>
      </c>
      <c r="BK5" t="s">
        <v>22</v>
      </c>
      <c r="BL5" t="s">
        <v>21</v>
      </c>
      <c r="BM5" t="s">
        <v>22</v>
      </c>
      <c r="BO5" s="12"/>
      <c r="BP5" t="s">
        <v>21</v>
      </c>
      <c r="BQ5" t="s">
        <v>22</v>
      </c>
      <c r="BR5" t="s">
        <v>21</v>
      </c>
      <c r="BS5" t="s">
        <v>22</v>
      </c>
      <c r="BU5" s="12"/>
      <c r="BV5" t="s">
        <v>21</v>
      </c>
      <c r="BW5" t="s">
        <v>22</v>
      </c>
      <c r="BX5" t="s">
        <v>21</v>
      </c>
      <c r="BY5" t="s">
        <v>22</v>
      </c>
      <c r="CA5" s="12"/>
      <c r="CB5" t="s">
        <v>21</v>
      </c>
      <c r="CC5" t="s">
        <v>22</v>
      </c>
      <c r="CD5" t="s">
        <v>21</v>
      </c>
      <c r="CE5" t="s">
        <v>22</v>
      </c>
    </row>
    <row r="6" spans="1:83" x14ac:dyDescent="0.25">
      <c r="A6" t="s">
        <v>9</v>
      </c>
      <c r="B6" s="2">
        <v>1.1914807334160308E-2</v>
      </c>
      <c r="C6" s="3">
        <v>471463</v>
      </c>
      <c r="F6" t="s">
        <v>7</v>
      </c>
      <c r="G6" s="8">
        <v>1.1610539630072907E-2</v>
      </c>
      <c r="H6">
        <v>46792</v>
      </c>
      <c r="I6" s="8">
        <v>7.0631027512332084E-3</v>
      </c>
      <c r="J6">
        <v>153655</v>
      </c>
      <c r="M6" s="9">
        <v>1</v>
      </c>
      <c r="N6" s="8">
        <v>1.3663783736998704E-2</v>
      </c>
      <c r="O6" s="15">
        <v>5028</v>
      </c>
      <c r="P6" s="8">
        <v>7.6468760546936076E-3</v>
      </c>
      <c r="Q6" s="15">
        <v>12181</v>
      </c>
      <c r="S6" s="9">
        <v>1</v>
      </c>
      <c r="T6" s="8">
        <v>1.5988316083079438E-2</v>
      </c>
      <c r="U6">
        <v>7987</v>
      </c>
      <c r="V6" s="8">
        <v>8.6317592824407593E-3</v>
      </c>
      <c r="W6">
        <v>15977</v>
      </c>
      <c r="Y6" s="9">
        <v>1</v>
      </c>
      <c r="Z6" s="8">
        <v>1.3779086433829003E-2</v>
      </c>
      <c r="AA6">
        <v>5701</v>
      </c>
      <c r="AB6" s="8">
        <v>7.5583218878892628E-3</v>
      </c>
      <c r="AC6">
        <v>13227</v>
      </c>
      <c r="AE6" s="9">
        <v>1</v>
      </c>
      <c r="AF6" s="8">
        <v>1.7863397906752152E-2</v>
      </c>
      <c r="AG6">
        <v>13962</v>
      </c>
      <c r="AH6" s="8">
        <v>8.5260091149130385E-3</v>
      </c>
      <c r="AI6">
        <v>21938</v>
      </c>
      <c r="AK6" s="9">
        <v>1</v>
      </c>
      <c r="AL6" s="8">
        <v>1.99288889055141E-2</v>
      </c>
      <c r="AM6">
        <v>33417</v>
      </c>
      <c r="AN6" s="8">
        <v>1.0186378202347322E-2</v>
      </c>
      <c r="AO6">
        <v>32015</v>
      </c>
      <c r="AQ6" s="9">
        <v>1</v>
      </c>
      <c r="AR6" s="8">
        <v>1.8577358670363125E-2</v>
      </c>
      <c r="AS6">
        <v>30899</v>
      </c>
      <c r="AT6" s="8">
        <v>9.9434126082977754E-3</v>
      </c>
      <c r="AU6">
        <v>31412</v>
      </c>
      <c r="AW6" s="9">
        <v>1</v>
      </c>
      <c r="AX6" s="8">
        <v>1.9374087995204407E-2</v>
      </c>
      <c r="AY6">
        <v>46093</v>
      </c>
      <c r="AZ6" s="8">
        <v>1.0353570424891207E-2</v>
      </c>
      <c r="BA6">
        <v>43952</v>
      </c>
      <c r="BC6" s="9">
        <v>1</v>
      </c>
      <c r="BD6" s="8">
        <v>1.9068703303261294E-2</v>
      </c>
      <c r="BE6">
        <v>35840</v>
      </c>
      <c r="BF6" s="8">
        <v>1.0396037529491456E-2</v>
      </c>
      <c r="BG6">
        <v>36514</v>
      </c>
      <c r="BI6" s="9">
        <v>1</v>
      </c>
      <c r="BJ6" s="8">
        <v>1.8770553177252056E-2</v>
      </c>
      <c r="BK6">
        <v>34455</v>
      </c>
      <c r="BL6" s="8">
        <v>9.9631403645933543E-3</v>
      </c>
      <c r="BM6">
        <v>34748</v>
      </c>
      <c r="BO6" s="9">
        <v>1</v>
      </c>
      <c r="BP6" s="8">
        <v>1.8367590164465139E-2</v>
      </c>
      <c r="BQ6">
        <v>28600</v>
      </c>
      <c r="BR6" s="8">
        <v>9.0723452576849349E-3</v>
      </c>
      <c r="BS6">
        <v>35382</v>
      </c>
      <c r="BU6" s="9">
        <v>1</v>
      </c>
      <c r="BV6" s="8">
        <v>1.4419144387058869E-2</v>
      </c>
      <c r="BW6">
        <v>10714</v>
      </c>
      <c r="BX6" s="8">
        <v>8.1073595550313765E-3</v>
      </c>
      <c r="BY6">
        <v>19785</v>
      </c>
      <c r="CA6" s="9">
        <v>1</v>
      </c>
      <c r="CB6" s="8">
        <v>1.3589154571944415E-2</v>
      </c>
      <c r="CC6">
        <v>5313</v>
      </c>
      <c r="CD6" s="8">
        <v>7.8006064225489393E-3</v>
      </c>
      <c r="CE6">
        <v>13512</v>
      </c>
    </row>
    <row r="7" spans="1:83" x14ac:dyDescent="0.25">
      <c r="A7" t="s">
        <v>10</v>
      </c>
      <c r="B7" s="2">
        <v>1.2165782470416185E-2</v>
      </c>
      <c r="C7" s="3">
        <v>534758</v>
      </c>
      <c r="F7" t="s">
        <v>8</v>
      </c>
      <c r="G7" s="8">
        <v>1.5676562924779834E-2</v>
      </c>
      <c r="H7">
        <v>108444</v>
      </c>
      <c r="I7" s="8">
        <v>8.0225923015780371E-3</v>
      </c>
      <c r="J7">
        <v>209357</v>
      </c>
      <c r="M7" s="9">
        <v>2</v>
      </c>
      <c r="N7" s="8">
        <v>9.8795789171188461E-3</v>
      </c>
      <c r="O7" s="15">
        <v>4382</v>
      </c>
      <c r="P7" s="8">
        <v>6.69858501963933E-3</v>
      </c>
      <c r="Q7" s="15">
        <v>18010</v>
      </c>
      <c r="S7" s="9">
        <v>2</v>
      </c>
      <c r="T7" s="8">
        <v>1.1524512713556532E-2</v>
      </c>
      <c r="U7">
        <v>5101</v>
      </c>
      <c r="V7" s="8">
        <v>7.0759951562559429E-3</v>
      </c>
      <c r="W7">
        <v>19460</v>
      </c>
      <c r="Y7" s="9">
        <v>2</v>
      </c>
      <c r="Z7" s="8">
        <v>1.1105895492758715E-2</v>
      </c>
      <c r="AA7">
        <v>5084</v>
      </c>
      <c r="AB7" s="8">
        <v>6.8137013784551519E-3</v>
      </c>
      <c r="AC7">
        <v>20189</v>
      </c>
      <c r="AE7" s="9">
        <v>2</v>
      </c>
      <c r="AF7" s="8">
        <v>1.394963755043821E-2</v>
      </c>
      <c r="AG7">
        <v>8931</v>
      </c>
      <c r="AH7" s="8">
        <v>7.0289867904764144E-3</v>
      </c>
      <c r="AI7">
        <v>25882</v>
      </c>
      <c r="AK7" s="9">
        <v>2</v>
      </c>
      <c r="AL7" s="8">
        <v>1.7839630630741066E-2</v>
      </c>
      <c r="AM7">
        <v>22660</v>
      </c>
      <c r="AN7" s="8">
        <v>8.4407914984684744E-3</v>
      </c>
      <c r="AO7">
        <v>38810</v>
      </c>
      <c r="AQ7" s="9">
        <v>2</v>
      </c>
      <c r="AR7" s="8">
        <v>1.6276267561067214E-2</v>
      </c>
      <c r="AS7">
        <v>23761</v>
      </c>
      <c r="AT7" s="8">
        <v>8.7108579011926004E-3</v>
      </c>
      <c r="AU7">
        <v>41186</v>
      </c>
      <c r="AW7" s="9">
        <v>2</v>
      </c>
      <c r="AX7" s="8">
        <v>1.7369056566543379E-2</v>
      </c>
      <c r="AY7">
        <v>37587</v>
      </c>
      <c r="AZ7" s="8">
        <v>9.0145225988215311E-3</v>
      </c>
      <c r="BA7">
        <v>58211</v>
      </c>
      <c r="BC7" s="9">
        <v>2</v>
      </c>
      <c r="BD7" s="8">
        <v>1.5807869798811103E-2</v>
      </c>
      <c r="BE7">
        <v>20250</v>
      </c>
      <c r="BF7" s="8">
        <v>8.5500672551810236E-3</v>
      </c>
      <c r="BG7">
        <v>40359</v>
      </c>
      <c r="BI7" s="9">
        <v>2</v>
      </c>
      <c r="BJ7" s="8">
        <v>1.673868657839897E-2</v>
      </c>
      <c r="BK7">
        <v>20124</v>
      </c>
      <c r="BL7" s="8">
        <v>8.4007081521357743E-3</v>
      </c>
      <c r="BM7">
        <v>34365</v>
      </c>
      <c r="BO7" s="9">
        <v>2</v>
      </c>
      <c r="BP7" s="8">
        <v>1.4045208228387064E-2</v>
      </c>
      <c r="BQ7">
        <v>18528</v>
      </c>
      <c r="BR7" s="8">
        <v>7.6186973570274959E-3</v>
      </c>
      <c r="BS7">
        <v>47050</v>
      </c>
      <c r="BU7" s="9">
        <v>2</v>
      </c>
      <c r="BV7" s="8">
        <v>1.1093328894116811E-2</v>
      </c>
      <c r="BW7">
        <v>8218</v>
      </c>
      <c r="BX7" s="8">
        <v>7.4404717440829582E-3</v>
      </c>
      <c r="BY7">
        <v>29377</v>
      </c>
      <c r="CA7" s="9">
        <v>2</v>
      </c>
      <c r="CB7" s="8">
        <v>1.056151111529962E-2</v>
      </c>
      <c r="CC7">
        <v>3537</v>
      </c>
      <c r="CD7" s="8">
        <v>7.5247739906992355E-3</v>
      </c>
      <c r="CE7">
        <v>16836</v>
      </c>
    </row>
    <row r="8" spans="1:83" x14ac:dyDescent="0.25">
      <c r="A8" t="s">
        <v>11</v>
      </c>
      <c r="B8" s="2">
        <v>1.2737389186178271E-2</v>
      </c>
      <c r="C8" s="3">
        <v>589026</v>
      </c>
      <c r="F8" t="s">
        <v>9</v>
      </c>
      <c r="G8" s="8">
        <v>1.6920086248273031E-2</v>
      </c>
      <c r="H8">
        <v>180491</v>
      </c>
      <c r="I8" s="8">
        <v>8.8100144451980725E-3</v>
      </c>
      <c r="J8">
        <v>290972</v>
      </c>
      <c r="M8" s="9">
        <v>3</v>
      </c>
      <c r="N8" s="8">
        <v>9.5328845898847853E-3</v>
      </c>
      <c r="O8" s="15">
        <v>5307</v>
      </c>
      <c r="P8" s="8">
        <v>6.8223947710679385E-3</v>
      </c>
      <c r="Q8" s="15">
        <v>23807</v>
      </c>
      <c r="S8" s="9">
        <v>3</v>
      </c>
      <c r="T8" s="8">
        <v>9.6635371940355236E-3</v>
      </c>
      <c r="U8">
        <v>5072</v>
      </c>
      <c r="V8" s="8">
        <v>6.821816938372552E-3</v>
      </c>
      <c r="W8">
        <v>22996</v>
      </c>
      <c r="Y8" s="9">
        <v>3</v>
      </c>
      <c r="Z8" s="8">
        <v>1.1698569330075459E-2</v>
      </c>
      <c r="AA8">
        <v>7003</v>
      </c>
      <c r="AB8" s="8">
        <v>7.245301681503483E-3</v>
      </c>
      <c r="AC8">
        <v>25612</v>
      </c>
      <c r="AE8" s="9">
        <v>3</v>
      </c>
      <c r="AF8" s="8">
        <v>1.3836010495406661E-2</v>
      </c>
      <c r="AG8">
        <v>11333</v>
      </c>
      <c r="AH8" s="8">
        <v>7.902568381261757E-3</v>
      </c>
      <c r="AI8">
        <v>30721</v>
      </c>
      <c r="AK8" s="9">
        <v>3</v>
      </c>
      <c r="AL8" s="8">
        <v>1.5422477748307569E-2</v>
      </c>
      <c r="AM8">
        <v>25512</v>
      </c>
      <c r="AN8" s="8">
        <v>8.6097111235306518E-3</v>
      </c>
      <c r="AO8">
        <v>53977</v>
      </c>
      <c r="AQ8" s="9">
        <v>3</v>
      </c>
      <c r="AR8" s="8">
        <v>1.3938423359274301E-2</v>
      </c>
      <c r="AS8">
        <v>18218</v>
      </c>
      <c r="AT8" s="8">
        <v>8.150530728433256E-3</v>
      </c>
      <c r="AU8">
        <v>39693</v>
      </c>
      <c r="AW8" s="9">
        <v>3</v>
      </c>
      <c r="AX8" s="8">
        <v>1.7257913698162094E-2</v>
      </c>
      <c r="AY8">
        <v>30677</v>
      </c>
      <c r="AZ8" s="8">
        <v>9.1959376126184295E-3</v>
      </c>
      <c r="BA8">
        <v>46967</v>
      </c>
      <c r="BC8" s="9">
        <v>3</v>
      </c>
      <c r="BD8" s="8">
        <v>1.5372608216990241E-2</v>
      </c>
      <c r="BE8">
        <v>31699</v>
      </c>
      <c r="BF8" s="8">
        <v>8.8808499184987264E-3</v>
      </c>
      <c r="BG8">
        <v>64348</v>
      </c>
      <c r="BI8" s="9">
        <v>3</v>
      </c>
      <c r="BJ8" s="8">
        <v>1.2778854373858129E-2</v>
      </c>
      <c r="BK8">
        <v>17373</v>
      </c>
      <c r="BL8" s="8">
        <v>8.1074289140836836E-3</v>
      </c>
      <c r="BM8">
        <v>42278</v>
      </c>
      <c r="BO8" s="9">
        <v>3</v>
      </c>
      <c r="BP8" s="8">
        <v>1.3330660434995093E-2</v>
      </c>
      <c r="BQ8">
        <v>20460</v>
      </c>
      <c r="BR8" s="8">
        <v>8.0229552793394839E-3</v>
      </c>
      <c r="BS8">
        <v>53541</v>
      </c>
      <c r="BU8" s="9">
        <v>3</v>
      </c>
      <c r="BV8" s="8">
        <v>9.8569218219878522E-3</v>
      </c>
      <c r="BW8">
        <v>7838</v>
      </c>
      <c r="BX8" s="8">
        <v>7.168450497314972E-3</v>
      </c>
      <c r="BY8">
        <v>30512</v>
      </c>
      <c r="CA8" s="9">
        <v>3</v>
      </c>
      <c r="CB8" s="8">
        <v>9.721143075854484E-3</v>
      </c>
      <c r="CC8">
        <v>3786</v>
      </c>
      <c r="CD8" s="8">
        <v>7.120203222234371E-3</v>
      </c>
      <c r="CE8">
        <v>17962</v>
      </c>
    </row>
    <row r="9" spans="1:83" x14ac:dyDescent="0.25">
      <c r="A9" t="s">
        <v>12</v>
      </c>
      <c r="B9" s="2">
        <v>1.2310349698027537E-2</v>
      </c>
      <c r="C9" s="3">
        <v>584920</v>
      </c>
      <c r="F9" t="s">
        <v>10</v>
      </c>
      <c r="G9" s="8">
        <v>1.6717755539783233E-2</v>
      </c>
      <c r="H9">
        <v>219794</v>
      </c>
      <c r="I9" s="8">
        <v>8.9892404884485289E-3</v>
      </c>
      <c r="J9">
        <v>314964</v>
      </c>
      <c r="M9" s="9">
        <v>4</v>
      </c>
      <c r="N9" s="8">
        <v>9.5835111648112162E-3</v>
      </c>
      <c r="O9" s="15">
        <v>4621</v>
      </c>
      <c r="P9" s="8">
        <v>6.9858606945628092E-3</v>
      </c>
      <c r="Q9" s="15">
        <v>19939</v>
      </c>
      <c r="S9" s="9">
        <v>4</v>
      </c>
      <c r="T9" s="8">
        <v>8.6672830013669131E-3</v>
      </c>
      <c r="U9">
        <v>3414</v>
      </c>
      <c r="V9" s="8">
        <v>6.6840975258313905E-3</v>
      </c>
      <c r="W9">
        <v>16926</v>
      </c>
      <c r="Y9" s="9">
        <v>4</v>
      </c>
      <c r="Z9" s="8">
        <v>1.0790717198433211E-2</v>
      </c>
      <c r="AA9">
        <v>8633</v>
      </c>
      <c r="AB9" s="8">
        <v>7.1464767048794314E-3</v>
      </c>
      <c r="AC9">
        <v>31500</v>
      </c>
      <c r="AE9" s="9">
        <v>4</v>
      </c>
      <c r="AF9" s="8">
        <v>1.3859973602321099E-2</v>
      </c>
      <c r="AG9">
        <v>13378</v>
      </c>
      <c r="AH9" s="8">
        <v>7.8134337246895617E-3</v>
      </c>
      <c r="AI9">
        <v>32650</v>
      </c>
      <c r="AK9" s="9">
        <v>4</v>
      </c>
      <c r="AL9" s="8">
        <v>1.4325412236389706E-2</v>
      </c>
      <c r="AM9">
        <v>23711</v>
      </c>
      <c r="AN9" s="8">
        <v>8.3585098400817334E-3</v>
      </c>
      <c r="AO9">
        <v>53261</v>
      </c>
      <c r="AQ9" s="9">
        <v>4</v>
      </c>
      <c r="AR9" s="8">
        <v>1.4457240030657603E-2</v>
      </c>
      <c r="AS9">
        <v>24645</v>
      </c>
      <c r="AT9" s="8">
        <v>8.5088065068833537E-3</v>
      </c>
      <c r="AU9">
        <v>46475</v>
      </c>
      <c r="AW9" s="9">
        <v>4</v>
      </c>
      <c r="AX9" s="8">
        <v>1.4405691556836327E-2</v>
      </c>
      <c r="AY9">
        <v>21051</v>
      </c>
      <c r="AZ9" s="8">
        <v>8.4813090184717721E-3</v>
      </c>
      <c r="BA9">
        <v>42038</v>
      </c>
      <c r="BC9" s="9">
        <v>4</v>
      </c>
      <c r="BD9" s="8">
        <v>1.5186866515799967E-2</v>
      </c>
      <c r="BE9">
        <v>33731</v>
      </c>
      <c r="BF9" s="8">
        <v>8.9040180624464053E-3</v>
      </c>
      <c r="BG9">
        <v>63221</v>
      </c>
      <c r="BI9" s="9">
        <v>4</v>
      </c>
      <c r="BJ9" s="8">
        <v>1.2885859626502214E-2</v>
      </c>
      <c r="BK9">
        <v>19777</v>
      </c>
      <c r="BL9" s="8">
        <v>8.3182007895037068E-3</v>
      </c>
      <c r="BM9">
        <v>47653</v>
      </c>
      <c r="BO9" s="9">
        <v>4</v>
      </c>
      <c r="BP9" s="8">
        <v>1.3387520799473545E-2</v>
      </c>
      <c r="BQ9">
        <v>17228</v>
      </c>
      <c r="BR9" s="8">
        <v>7.9926504696431287E-3</v>
      </c>
      <c r="BS9">
        <v>43315</v>
      </c>
      <c r="BU9" s="9">
        <v>4</v>
      </c>
      <c r="BV9" s="8">
        <v>1.0504618742787471E-2</v>
      </c>
      <c r="BW9">
        <v>10206</v>
      </c>
      <c r="BX9" s="8">
        <v>7.2335222267349217E-3</v>
      </c>
      <c r="BY9">
        <v>37754</v>
      </c>
      <c r="CA9" s="9">
        <v>4</v>
      </c>
      <c r="CB9" s="8">
        <v>1.0965660433658268E-2</v>
      </c>
      <c r="CC9">
        <v>5027</v>
      </c>
      <c r="CD9" s="8">
        <v>7.1779750460781149E-3</v>
      </c>
      <c r="CE9">
        <v>21441</v>
      </c>
    </row>
    <row r="10" spans="1:83" x14ac:dyDescent="0.25">
      <c r="A10" t="s">
        <v>13</v>
      </c>
      <c r="B10" s="2">
        <v>1.1697881943726816E-2</v>
      </c>
      <c r="C10" s="3">
        <v>516056</v>
      </c>
      <c r="F10" t="s">
        <v>11</v>
      </c>
      <c r="G10" s="8">
        <v>1.7375998197997108E-2</v>
      </c>
      <c r="H10">
        <v>252281</v>
      </c>
      <c r="I10" s="8">
        <v>9.2622583895497577E-3</v>
      </c>
      <c r="J10">
        <v>336745</v>
      </c>
      <c r="M10" s="9">
        <v>5</v>
      </c>
      <c r="N10" s="8">
        <v>8.2998812510331494E-3</v>
      </c>
      <c r="O10" s="15">
        <v>3809</v>
      </c>
      <c r="P10" s="8">
        <v>6.5945973737598388E-3</v>
      </c>
      <c r="Q10" s="15">
        <v>17964</v>
      </c>
      <c r="S10" s="9">
        <v>5</v>
      </c>
      <c r="T10" s="8">
        <v>1.0240692550658773E-2</v>
      </c>
      <c r="U10">
        <v>2738</v>
      </c>
      <c r="V10" s="8">
        <v>6.683083208510957E-3</v>
      </c>
      <c r="W10">
        <v>14465</v>
      </c>
      <c r="Y10" s="9">
        <v>5</v>
      </c>
      <c r="Z10" s="8">
        <v>1.0138711850496055E-2</v>
      </c>
      <c r="AA10">
        <v>7649</v>
      </c>
      <c r="AB10" s="8">
        <v>6.7365062372426046E-3</v>
      </c>
      <c r="AC10">
        <v>28179</v>
      </c>
      <c r="AE10" s="9">
        <v>5</v>
      </c>
      <c r="AF10" s="8">
        <v>1.4320679930119647E-2</v>
      </c>
      <c r="AG10">
        <v>17151</v>
      </c>
      <c r="AH10" s="8">
        <v>7.9637983524446475E-3</v>
      </c>
      <c r="AI10">
        <v>36521</v>
      </c>
      <c r="AK10" s="9">
        <v>5</v>
      </c>
      <c r="AL10" s="8">
        <v>1.4750853532932684E-2</v>
      </c>
      <c r="AM10">
        <v>21558</v>
      </c>
      <c r="AN10" s="8">
        <v>8.4674557464038645E-3</v>
      </c>
      <c r="AO10">
        <v>44014</v>
      </c>
      <c r="AQ10" s="9">
        <v>5</v>
      </c>
      <c r="AR10" s="8">
        <v>1.4743663422720751E-2</v>
      </c>
      <c r="AS10">
        <v>31055</v>
      </c>
      <c r="AT10" s="8">
        <v>8.5241660307217547E-3</v>
      </c>
      <c r="AU10">
        <v>56201</v>
      </c>
      <c r="AW10" s="9">
        <v>5</v>
      </c>
      <c r="AX10" s="8">
        <v>1.5249314878288751E-2</v>
      </c>
      <c r="AY10">
        <v>29175</v>
      </c>
      <c r="AZ10" s="8">
        <v>8.7784858194678711E-3</v>
      </c>
      <c r="BA10">
        <v>50766</v>
      </c>
      <c r="BC10" s="9">
        <v>5</v>
      </c>
      <c r="BD10" s="8">
        <v>1.5125872469837492E-2</v>
      </c>
      <c r="BE10">
        <v>33430</v>
      </c>
      <c r="BF10" s="8">
        <v>8.7248043773099533E-3</v>
      </c>
      <c r="BG10">
        <v>58931</v>
      </c>
      <c r="BI10" s="9">
        <v>5</v>
      </c>
      <c r="BJ10" s="8">
        <v>1.3428924438138498E-2</v>
      </c>
      <c r="BK10">
        <v>21496</v>
      </c>
      <c r="BL10" s="8">
        <v>8.2225327258212862E-3</v>
      </c>
      <c r="BM10">
        <v>48577</v>
      </c>
      <c r="BO10" s="9">
        <v>5</v>
      </c>
      <c r="BP10" s="8">
        <v>1.1867120048468646E-2</v>
      </c>
      <c r="BQ10">
        <v>14641</v>
      </c>
      <c r="BR10" s="8">
        <v>7.812421270865161E-3</v>
      </c>
      <c r="BS10">
        <v>38958</v>
      </c>
      <c r="BU10" s="9">
        <v>5</v>
      </c>
      <c r="BV10" s="8">
        <v>1.157211986376144E-2</v>
      </c>
      <c r="BW10">
        <v>13397</v>
      </c>
      <c r="BX10" s="8">
        <v>7.5024887189736583E-3</v>
      </c>
      <c r="BY10">
        <v>39693</v>
      </c>
      <c r="CA10" s="9">
        <v>5</v>
      </c>
      <c r="CB10" s="8">
        <v>1.0566082105378348E-2</v>
      </c>
      <c r="CC10">
        <v>5414</v>
      </c>
      <c r="CD10" s="8">
        <v>7.6511923407653684E-3</v>
      </c>
      <c r="CE10">
        <v>21708</v>
      </c>
    </row>
    <row r="11" spans="1:83" x14ac:dyDescent="0.25">
      <c r="A11" t="s">
        <v>14</v>
      </c>
      <c r="B11" s="2">
        <v>1.0232006213909076E-2</v>
      </c>
      <c r="C11" s="3">
        <v>412578</v>
      </c>
      <c r="F11" t="s">
        <v>12</v>
      </c>
      <c r="G11" s="8">
        <v>1.6913874510443627E-2</v>
      </c>
      <c r="H11">
        <v>233857</v>
      </c>
      <c r="I11" s="8">
        <v>9.2437590802262031E-3</v>
      </c>
      <c r="J11">
        <v>351063</v>
      </c>
      <c r="M11" s="9">
        <v>6</v>
      </c>
      <c r="N11" s="8">
        <v>8.7238484334267886E-3</v>
      </c>
      <c r="O11" s="15">
        <v>3765</v>
      </c>
      <c r="P11" s="8">
        <v>7.0382613656310737E-3</v>
      </c>
      <c r="Q11" s="15">
        <v>15825</v>
      </c>
      <c r="S11" s="9">
        <v>6</v>
      </c>
      <c r="T11" s="8">
        <v>1.0964677972583752E-2</v>
      </c>
      <c r="U11">
        <v>3099</v>
      </c>
      <c r="V11" s="8">
        <v>6.8583435489958247E-3</v>
      </c>
      <c r="W11">
        <v>13641</v>
      </c>
      <c r="Y11" s="9">
        <v>6</v>
      </c>
      <c r="Z11" s="8">
        <v>1.1415660387321128E-2</v>
      </c>
      <c r="AA11">
        <v>6839</v>
      </c>
      <c r="AB11" s="8">
        <v>6.7401353596681776E-3</v>
      </c>
      <c r="AC11">
        <v>22235</v>
      </c>
      <c r="AE11" s="9">
        <v>6</v>
      </c>
      <c r="AF11" s="8">
        <v>1.5412155360377107E-2</v>
      </c>
      <c r="AG11">
        <v>18957</v>
      </c>
      <c r="AH11" s="8">
        <v>7.9455410640244164E-3</v>
      </c>
      <c r="AI11">
        <v>32273</v>
      </c>
      <c r="AK11" s="9">
        <v>6</v>
      </c>
      <c r="AL11" s="8">
        <v>1.5454783675006273E-2</v>
      </c>
      <c r="AM11">
        <v>21837</v>
      </c>
      <c r="AN11" s="8">
        <v>8.4866245887529144E-3</v>
      </c>
      <c r="AO11">
        <v>35844</v>
      </c>
      <c r="AQ11" s="9">
        <v>6</v>
      </c>
      <c r="AR11" s="8">
        <v>1.669250652647097E-2</v>
      </c>
      <c r="AS11">
        <v>40462</v>
      </c>
      <c r="AT11" s="8">
        <v>8.9179713524038234E-3</v>
      </c>
      <c r="AU11">
        <v>55482</v>
      </c>
      <c r="AW11" s="9">
        <v>6</v>
      </c>
      <c r="AX11" s="8">
        <v>1.6555406620197874E-2</v>
      </c>
      <c r="AY11">
        <v>32981</v>
      </c>
      <c r="AZ11" s="8">
        <v>8.9807036553011463E-3</v>
      </c>
      <c r="BA11">
        <v>45146</v>
      </c>
      <c r="BC11" s="9">
        <v>6</v>
      </c>
      <c r="BD11" s="8">
        <v>1.726498243801872E-2</v>
      </c>
      <c r="BE11">
        <v>36358</v>
      </c>
      <c r="BF11" s="8">
        <v>9.6200029809805875E-3</v>
      </c>
      <c r="BG11">
        <v>47772</v>
      </c>
      <c r="BI11" s="9">
        <v>6</v>
      </c>
      <c r="BJ11" s="8">
        <v>1.5600124742724144E-2</v>
      </c>
      <c r="BK11">
        <v>34586</v>
      </c>
      <c r="BL11" s="8">
        <v>8.8489615526628363E-3</v>
      </c>
      <c r="BM11">
        <v>54467</v>
      </c>
      <c r="BO11" s="9">
        <v>6</v>
      </c>
      <c r="BP11" s="8">
        <v>1.3292832665170114E-2</v>
      </c>
      <c r="BQ11">
        <v>15493</v>
      </c>
      <c r="BR11" s="8">
        <v>7.8724581532494901E-3</v>
      </c>
      <c r="BS11">
        <v>33035</v>
      </c>
      <c r="BU11" s="9">
        <v>6</v>
      </c>
      <c r="BV11" s="8">
        <v>1.1874424198996812E-2</v>
      </c>
      <c r="BW11">
        <v>9769</v>
      </c>
      <c r="BX11" s="8">
        <v>7.359660970407399E-3</v>
      </c>
      <c r="BY11">
        <v>26099</v>
      </c>
      <c r="CA11" s="9">
        <v>6</v>
      </c>
      <c r="CB11" s="8">
        <v>1.1163360828258632E-2</v>
      </c>
      <c r="CC11">
        <v>6678</v>
      </c>
      <c r="CD11" s="8">
        <v>7.6124452457062468E-3</v>
      </c>
      <c r="CE11">
        <v>21933</v>
      </c>
    </row>
    <row r="12" spans="1:83" x14ac:dyDescent="0.25">
      <c r="A12" t="s">
        <v>15</v>
      </c>
      <c r="B12" s="2">
        <v>8.8219266796266994E-3</v>
      </c>
      <c r="C12" s="3">
        <v>280689</v>
      </c>
      <c r="F12" t="s">
        <v>13</v>
      </c>
      <c r="G12" s="8">
        <v>1.6220277319699515E-2</v>
      </c>
      <c r="H12">
        <v>201324</v>
      </c>
      <c r="I12" s="8">
        <v>8.8050501799648608E-3</v>
      </c>
      <c r="J12">
        <v>314732</v>
      </c>
      <c r="M12" s="9">
        <v>7</v>
      </c>
      <c r="N12" s="8">
        <v>1.1346862523702018E-2</v>
      </c>
      <c r="O12" s="15">
        <v>3887</v>
      </c>
      <c r="P12" s="8">
        <v>7.2197892734353298E-3</v>
      </c>
      <c r="Q12" s="15">
        <v>11365</v>
      </c>
      <c r="S12" s="9">
        <v>7</v>
      </c>
      <c r="T12" s="8">
        <v>1.4004441941941946E-2</v>
      </c>
      <c r="U12">
        <v>5365</v>
      </c>
      <c r="V12" s="8">
        <v>8.2123612744811995E-3</v>
      </c>
      <c r="W12">
        <v>13319</v>
      </c>
      <c r="Y12" s="9">
        <v>7</v>
      </c>
      <c r="Z12" s="8">
        <v>1.3183643549209556E-2</v>
      </c>
      <c r="AA12">
        <v>5883</v>
      </c>
      <c r="AB12" s="8">
        <v>7.6590663610594314E-3</v>
      </c>
      <c r="AC12">
        <v>12713</v>
      </c>
      <c r="AE12" s="9">
        <v>7</v>
      </c>
      <c r="AF12" s="8">
        <v>1.8034601764246035E-2</v>
      </c>
      <c r="AG12">
        <v>24732</v>
      </c>
      <c r="AH12" s="8">
        <v>9.0379372077716361E-3</v>
      </c>
      <c r="AI12">
        <v>29372</v>
      </c>
      <c r="AK12" s="9">
        <v>7</v>
      </c>
      <c r="AL12" s="8">
        <v>1.8716205276228793E-2</v>
      </c>
      <c r="AM12">
        <v>31796</v>
      </c>
      <c r="AN12" s="8">
        <v>9.7719696243851618E-3</v>
      </c>
      <c r="AO12">
        <v>33051</v>
      </c>
      <c r="AQ12" s="9">
        <v>7</v>
      </c>
      <c r="AR12" s="8">
        <v>1.9115628680607465E-2</v>
      </c>
      <c r="AS12">
        <v>50754</v>
      </c>
      <c r="AT12" s="8">
        <v>1.0498931383928069E-2</v>
      </c>
      <c r="AU12">
        <v>44515</v>
      </c>
      <c r="AW12" s="9">
        <v>7</v>
      </c>
      <c r="AX12" s="8">
        <v>1.8535112953249704E-2</v>
      </c>
      <c r="AY12">
        <v>54717</v>
      </c>
      <c r="AZ12" s="8">
        <v>1.006101621605494E-2</v>
      </c>
      <c r="BA12">
        <v>49665</v>
      </c>
      <c r="BC12" s="9">
        <v>7</v>
      </c>
      <c r="BD12" s="8">
        <v>1.9247305720724479E-2</v>
      </c>
      <c r="BE12">
        <v>42549</v>
      </c>
      <c r="BF12" s="8">
        <v>1.033004232751217E-2</v>
      </c>
      <c r="BG12">
        <v>39918</v>
      </c>
      <c r="BI12" s="9">
        <v>7</v>
      </c>
      <c r="BJ12" s="8">
        <v>1.8254958902336801E-2</v>
      </c>
      <c r="BK12">
        <v>53513</v>
      </c>
      <c r="BL12" s="8">
        <v>9.7976227725996914E-3</v>
      </c>
      <c r="BM12">
        <v>52644</v>
      </c>
      <c r="BO12" s="9">
        <v>7</v>
      </c>
      <c r="BP12" s="8">
        <v>1.5657242448271144E-2</v>
      </c>
      <c r="BQ12">
        <v>19337</v>
      </c>
      <c r="BR12" s="8">
        <v>8.5330206062226455E-3</v>
      </c>
      <c r="BS12">
        <v>27010</v>
      </c>
      <c r="BU12" s="9">
        <v>7</v>
      </c>
      <c r="BV12" s="8">
        <v>1.4963463918158892E-2</v>
      </c>
      <c r="BW12">
        <v>14172</v>
      </c>
      <c r="BX12" s="8">
        <v>8.7378605932643995E-3</v>
      </c>
      <c r="BY12">
        <v>23155</v>
      </c>
      <c r="CA12" s="9">
        <v>7</v>
      </c>
      <c r="CB12" s="8">
        <v>1.2696505434521204E-2</v>
      </c>
      <c r="CC12">
        <v>6931</v>
      </c>
      <c r="CD12" s="8">
        <v>7.7209980087031118E-3</v>
      </c>
      <c r="CE12">
        <v>17065</v>
      </c>
    </row>
    <row r="13" spans="1:83" x14ac:dyDescent="0.25">
      <c r="A13" t="s">
        <v>16</v>
      </c>
      <c r="B13" s="2">
        <v>8.3756822307401273E-3</v>
      </c>
      <c r="C13" s="3">
        <v>167143</v>
      </c>
      <c r="F13" t="s">
        <v>14</v>
      </c>
      <c r="G13" s="8">
        <v>1.4680383625562538E-2</v>
      </c>
      <c r="H13">
        <v>134287</v>
      </c>
      <c r="I13" s="8">
        <v>8.085478811015314E-3</v>
      </c>
      <c r="J13">
        <v>278291</v>
      </c>
    </row>
    <row r="14" spans="1:83" x14ac:dyDescent="0.25">
      <c r="F14" t="s">
        <v>15</v>
      </c>
      <c r="G14" s="8">
        <v>1.2288606889783744E-2</v>
      </c>
      <c r="H14">
        <v>74314</v>
      </c>
      <c r="I14" s="8">
        <v>7.5736026426182906E-3</v>
      </c>
      <c r="J14">
        <v>206375</v>
      </c>
    </row>
    <row r="15" spans="1:83" x14ac:dyDescent="0.25">
      <c r="F15" t="s">
        <v>16</v>
      </c>
      <c r="G15" s="8">
        <v>1.1482228562313658E-2</v>
      </c>
      <c r="H15">
        <v>36686</v>
      </c>
      <c r="I15" s="8">
        <v>7.5020858831305213E-3</v>
      </c>
      <c r="J15">
        <v>130457</v>
      </c>
    </row>
    <row r="17" spans="13:17" x14ac:dyDescent="0.25">
      <c r="M17" s="11" t="s">
        <v>23</v>
      </c>
      <c r="N17" s="11"/>
      <c r="O17" s="11"/>
      <c r="P17" s="11"/>
      <c r="Q17" s="11"/>
    </row>
    <row r="18" spans="13:17" x14ac:dyDescent="0.25">
      <c r="M18" s="12" t="s">
        <v>18</v>
      </c>
      <c r="N18" s="10" t="s">
        <v>19</v>
      </c>
      <c r="O18" s="10"/>
      <c r="P18" s="10" t="s">
        <v>20</v>
      </c>
      <c r="Q18" s="10"/>
    </row>
    <row r="19" spans="13:17" x14ac:dyDescent="0.25">
      <c r="M19" s="12"/>
      <c r="N19" s="8" t="s">
        <v>21</v>
      </c>
      <c r="O19" s="15" t="s">
        <v>24</v>
      </c>
      <c r="P19" s="8" t="s">
        <v>21</v>
      </c>
      <c r="Q19" s="15" t="s">
        <v>25</v>
      </c>
    </row>
    <row r="20" spans="13:17" x14ac:dyDescent="0.25">
      <c r="M20" s="9" t="s">
        <v>26</v>
      </c>
      <c r="N20" s="8">
        <f>AVERAGE(N6,T6,Z6,AF6,AL6,AR6,AX6,BD6,BJ6,BP6,BV6,CB6)</f>
        <v>1.6949172111310227E-2</v>
      </c>
      <c r="O20" s="15">
        <f>AVERAGE(O6,U6,AA6,AG6,AM6,AS6,AY6,BE6,BK6,BQ6,BW6,CC6)</f>
        <v>21500.75</v>
      </c>
      <c r="P20" s="8">
        <f>AVERAGE(P6,V6,AB6,AH6,AN6,AT6,AZ6,BF6,BL6,BR6,BX6,CD6)</f>
        <v>9.0154847254019215E-3</v>
      </c>
      <c r="Q20" s="15">
        <f>AVERAGE(Q6,W6,AC6,AI6,AO6,AU6,BA6,BG6,BM6,BS6,BY6,CE6)</f>
        <v>25886.916666666668</v>
      </c>
    </row>
    <row r="21" spans="13:17" x14ac:dyDescent="0.25">
      <c r="M21" s="9" t="s">
        <v>27</v>
      </c>
      <c r="N21" s="8">
        <f>AVERAGE(N7,T7,Z7,AF7,AL7,AR7,AX7,BD7,BJ7,BP7,BV7,CB7,)</f>
        <v>1.2783937234402888E-2</v>
      </c>
      <c r="O21" s="15">
        <f>AVERAGE(O7,U7,AA7,AG7,AM7,AS7,AY7,BE7,BK7,BQ7,BW7,CC7,)</f>
        <v>13704.846153846154</v>
      </c>
      <c r="P21" s="8">
        <f>AVERAGE(P7,V7,AB7,AH7,AN7,AT7,AZ7,BF7,BL7,BR7,BX7,CD7)</f>
        <v>7.7765132368696607E-3</v>
      </c>
      <c r="Q21" s="15">
        <f>AVERAGE(Q7,W7,AC7,AI7,AO7,AU7,BA7,BG7,BM7,BS7,BY7,CE7)</f>
        <v>32477.916666666668</v>
      </c>
    </row>
    <row r="22" spans="13:17" x14ac:dyDescent="0.25">
      <c r="M22" s="9" t="s">
        <v>28</v>
      </c>
      <c r="N22" s="8">
        <f>AVERAGE(N8,T8,Z8,AF8,AL8,AR8,AX8,BD8,BJ8,BP8,BV8,CB8)</f>
        <v>1.2700833694902684E-2</v>
      </c>
      <c r="O22" s="15">
        <f>AVERAGE(O8,U8,AA8,AG8,AM8,AS8,AY8,BE8,BK8,BQ8,BW8,CC8)</f>
        <v>15356.5</v>
      </c>
      <c r="P22" s="8">
        <f>AVERAGE(P8,V8,AB8,AH8,AN8,AT8,AZ8,BF8,BL8,BR8,BX8,CD8)</f>
        <v>7.8373457556882766E-3</v>
      </c>
      <c r="Q22" s="15">
        <f>AVERAGE(Q8,W8,AC8,AI8,AO8,AU8,BA8,BG8,BM8,BS8,BY8,CE8)</f>
        <v>37701.166666666664</v>
      </c>
    </row>
    <row r="23" spans="13:17" x14ac:dyDescent="0.25">
      <c r="M23" s="9" t="s">
        <v>29</v>
      </c>
      <c r="N23" s="8">
        <f>AVERAGE(N9,T9,Z9,AF9,AL9,AR9,AX9,BD9,BJ9,BP9,BV9,CB9)</f>
        <v>1.2418362909086461E-2</v>
      </c>
      <c r="O23" s="15">
        <f>AVERAGE(O9,U9,AA9,AG9,AM9,AS9,AY9,BE9,BK9,BQ9,BW9,CC9)</f>
        <v>15451.833333333334</v>
      </c>
      <c r="P23" s="8">
        <f>AVERAGE(P9,V9,AB9,AH9,AN9,AT9,AZ9,BF9,BL9,BR9,BX9,CD9)</f>
        <v>7.800405050817194E-3</v>
      </c>
      <c r="Q23" s="15">
        <f>AVERAGE(Q9,W9,AC9,AI9,AO9,AU9,BA9,BG9,BM9,BS9,BY9,CE9)</f>
        <v>38014.416666666664</v>
      </c>
    </row>
    <row r="24" spans="13:17" x14ac:dyDescent="0.25">
      <c r="M24" s="9" t="s">
        <v>30</v>
      </c>
      <c r="N24" s="8">
        <f>AVERAGE(N10,T10,Z10,AF10,AL10,AR10,AX10,BD10,BJ10,BP10,BV10,CB10)</f>
        <v>1.252532636181952E-2</v>
      </c>
      <c r="O24" s="15">
        <f>AVERAGE(O10,U10,AA10,AG10,AM10,AS10,AY10,BE10,BK10,BQ10,BW10,CC10)</f>
        <v>16792.75</v>
      </c>
      <c r="P24" s="8">
        <f>AVERAGE(P10,V10,AB10,AH10,AN10,AT10,AZ10,BF10,BL10,BR10,BX10,CD10)</f>
        <v>7.8051276835239131E-3</v>
      </c>
      <c r="Q24" s="15">
        <f>AVERAGE(Q10,W10,AC10,AI10,AO10,AU10,BA10,BG10,BM10,BS10,BY10,CE10)</f>
        <v>37998.083333333336</v>
      </c>
    </row>
    <row r="25" spans="13:17" x14ac:dyDescent="0.25">
      <c r="M25" s="9" t="s">
        <v>31</v>
      </c>
      <c r="N25" s="8">
        <f>AVERAGE(N11,T11,Z11,AF11,AL11,AR11,AX11,BD11,BJ11,BP11,BV11,CB11,)</f>
        <v>1.2647289526811718E-2</v>
      </c>
      <c r="O25" s="15">
        <f>AVERAGE(O11,U11,AA11,AG11,AM11,AS11,AY11,BE11,BK11,BQ11,BW11,CC11)</f>
        <v>19235.333333333332</v>
      </c>
      <c r="P25" s="8">
        <f>AVERAGE(P11,V11,AB11,AH11,AN11,AT11,AZ11,BF11,BL11,BR11,BX11,CD11)</f>
        <v>8.0234258198153274E-3</v>
      </c>
      <c r="Q25" s="15">
        <f>AVERAGE(Q11,W11,AC11,AI11,AO11,AU11,BA11,BG11,BM11,BS11,BY11,CE11)</f>
        <v>33646</v>
      </c>
    </row>
    <row r="26" spans="13:17" x14ac:dyDescent="0.25">
      <c r="M26" s="9" t="s">
        <v>32</v>
      </c>
      <c r="N26" s="8">
        <f>AVERAGE(N12,T12,Z12,AF12,AL12,AR12,AX12,BD12,BJ12,BP12,BV12,CB12)</f>
        <v>1.6146331092766506E-2</v>
      </c>
      <c r="O26" s="15">
        <f>AVERAGE(O12,U12,AA12,AG12,AM12,AS12,AY12,BE12,BK12,BQ12,BW12,CC12)</f>
        <v>26136.333333333332</v>
      </c>
      <c r="P26" s="8">
        <f>AVERAGE(P12,V12,AB12,AH12,AN12,AT12,AZ12,BF12,BL12,BR12,BX12,CD12)</f>
        <v>8.965051304118149E-3</v>
      </c>
      <c r="Q26" s="15">
        <f>AVERAGE(Q12,W12,AC12,AI12,AO12,AU12,BA12,BG12,BM12,BS12,BY12,CE12)</f>
        <v>29482.666666666668</v>
      </c>
    </row>
  </sheetData>
  <mergeCells count="54">
    <mergeCell ref="G2:H2"/>
    <mergeCell ref="I2:J2"/>
    <mergeCell ref="N4:O4"/>
    <mergeCell ref="M4:M5"/>
    <mergeCell ref="S4:S5"/>
    <mergeCell ref="T4:U4"/>
    <mergeCell ref="Y4:Y5"/>
    <mergeCell ref="Z4:AA4"/>
    <mergeCell ref="Y3:AC3"/>
    <mergeCell ref="AB4:AC4"/>
    <mergeCell ref="AE4:AE5"/>
    <mergeCell ref="AF4:AG4"/>
    <mergeCell ref="AK4:AK5"/>
    <mergeCell ref="AL4:AM4"/>
    <mergeCell ref="AH4:AI4"/>
    <mergeCell ref="BD4:BE4"/>
    <mergeCell ref="BI4:BI5"/>
    <mergeCell ref="BJ4:BK4"/>
    <mergeCell ref="AQ4:AQ5"/>
    <mergeCell ref="AR4:AS4"/>
    <mergeCell ref="AW4:AW5"/>
    <mergeCell ref="AX4:AY4"/>
    <mergeCell ref="M3:Q3"/>
    <mergeCell ref="S3:W3"/>
    <mergeCell ref="V4:W4"/>
    <mergeCell ref="CA3:CE3"/>
    <mergeCell ref="BU3:BY3"/>
    <mergeCell ref="BO3:BS3"/>
    <mergeCell ref="BI3:BM3"/>
    <mergeCell ref="BC3:BG3"/>
    <mergeCell ref="AW3:BA3"/>
    <mergeCell ref="AQ3:AU3"/>
    <mergeCell ref="AK3:AO3"/>
    <mergeCell ref="AE3:AI3"/>
    <mergeCell ref="BO4:BO5"/>
    <mergeCell ref="BP4:BQ4"/>
    <mergeCell ref="BU4:BU5"/>
    <mergeCell ref="BV4:BW4"/>
    <mergeCell ref="BX4:BY4"/>
    <mergeCell ref="CD4:CE4"/>
    <mergeCell ref="M17:Q17"/>
    <mergeCell ref="M18:M19"/>
    <mergeCell ref="N18:O18"/>
    <mergeCell ref="P18:Q18"/>
    <mergeCell ref="AN4:AO4"/>
    <mergeCell ref="AT4:AU4"/>
    <mergeCell ref="AZ4:BA4"/>
    <mergeCell ref="BF4:BG4"/>
    <mergeCell ref="BL4:BM4"/>
    <mergeCell ref="CA4:CA5"/>
    <mergeCell ref="CB4:CC4"/>
    <mergeCell ref="P4:Q4"/>
    <mergeCell ref="BR4:BS4"/>
    <mergeCell ref="BC4:BC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BC84-C280-4A52-BC9B-D3F561F32CDB}">
  <dimension ref="A1:E66"/>
  <sheetViews>
    <sheetView workbookViewId="0">
      <selection activeCell="A64" sqref="A64"/>
    </sheetView>
  </sheetViews>
  <sheetFormatPr defaultRowHeight="15" x14ac:dyDescent="0.25"/>
  <cols>
    <col min="1" max="1" width="87.28515625" customWidth="1"/>
  </cols>
  <sheetData>
    <row r="1" spans="1:5" x14ac:dyDescent="0.25">
      <c r="A1" s="16" t="s">
        <v>34</v>
      </c>
      <c r="B1" s="17"/>
      <c r="C1" s="17"/>
      <c r="D1" s="17"/>
      <c r="E1" s="17"/>
    </row>
    <row r="2" spans="1:5" x14ac:dyDescent="0.25">
      <c r="A2" t="s">
        <v>33</v>
      </c>
    </row>
    <row r="6" spans="1:5" x14ac:dyDescent="0.25">
      <c r="A6" t="s">
        <v>35</v>
      </c>
    </row>
    <row r="7" spans="1:5" x14ac:dyDescent="0.25">
      <c r="A7" s="18" t="s">
        <v>36</v>
      </c>
    </row>
    <row r="8" spans="1:5" x14ac:dyDescent="0.25">
      <c r="A8" t="s">
        <v>37</v>
      </c>
    </row>
    <row r="9" spans="1:5" x14ac:dyDescent="0.25">
      <c r="A9" t="s">
        <v>38</v>
      </c>
    </row>
    <row r="10" spans="1:5" x14ac:dyDescent="0.25">
      <c r="A10" t="s">
        <v>39</v>
      </c>
    </row>
    <row r="11" spans="1:5" x14ac:dyDescent="0.25">
      <c r="A11" t="s">
        <v>40</v>
      </c>
    </row>
    <row r="12" spans="1:5" x14ac:dyDescent="0.25">
      <c r="A12" t="s">
        <v>41</v>
      </c>
    </row>
    <row r="13" spans="1:5" x14ac:dyDescent="0.25">
      <c r="A13" t="s">
        <v>42</v>
      </c>
    </row>
    <row r="14" spans="1:5" x14ac:dyDescent="0.25">
      <c r="A14" t="s">
        <v>43</v>
      </c>
    </row>
    <row r="15" spans="1:5" x14ac:dyDescent="0.25">
      <c r="A15" t="s">
        <v>44</v>
      </c>
    </row>
    <row r="16" spans="1:5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9" spans="1:1" x14ac:dyDescent="0.25">
      <c r="A39" s="18" t="s">
        <v>67</v>
      </c>
    </row>
    <row r="40" spans="1:1" x14ac:dyDescent="0.25">
      <c r="A40" t="s">
        <v>68</v>
      </c>
    </row>
    <row r="41" spans="1:1" x14ac:dyDescent="0.25">
      <c r="A41" t="s">
        <v>69</v>
      </c>
    </row>
    <row r="42" spans="1:1" x14ac:dyDescent="0.25">
      <c r="A42" t="s">
        <v>70</v>
      </c>
    </row>
    <row r="43" spans="1:1" x14ac:dyDescent="0.25">
      <c r="A43" t="s">
        <v>71</v>
      </c>
    </row>
    <row r="44" spans="1:1" x14ac:dyDescent="0.25">
      <c r="A44" t="s">
        <v>72</v>
      </c>
    </row>
    <row r="45" spans="1:1" x14ac:dyDescent="0.25">
      <c r="A45" t="s">
        <v>73</v>
      </c>
    </row>
    <row r="46" spans="1:1" x14ac:dyDescent="0.25">
      <c r="A46" t="s">
        <v>74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  <row r="52" spans="1:1" x14ac:dyDescent="0.25">
      <c r="A52" t="s">
        <v>80</v>
      </c>
    </row>
    <row r="53" spans="1:1" x14ac:dyDescent="0.25">
      <c r="A53" t="s">
        <v>81</v>
      </c>
    </row>
    <row r="54" spans="1:1" x14ac:dyDescent="0.25">
      <c r="A54" t="s">
        <v>82</v>
      </c>
    </row>
    <row r="55" spans="1:1" x14ac:dyDescent="0.25">
      <c r="A55" t="s">
        <v>83</v>
      </c>
    </row>
    <row r="56" spans="1:1" x14ac:dyDescent="0.25">
      <c r="A56" t="s">
        <v>84</v>
      </c>
    </row>
    <row r="57" spans="1:1" x14ac:dyDescent="0.25">
      <c r="A57" t="s">
        <v>85</v>
      </c>
    </row>
    <row r="58" spans="1:1" x14ac:dyDescent="0.25">
      <c r="A58" t="s">
        <v>86</v>
      </c>
    </row>
    <row r="59" spans="1:1" x14ac:dyDescent="0.25">
      <c r="A59" t="s">
        <v>87</v>
      </c>
    </row>
    <row r="61" spans="1:1" x14ac:dyDescent="0.25">
      <c r="A61" t="s">
        <v>88</v>
      </c>
    </row>
    <row r="62" spans="1:1" x14ac:dyDescent="0.25">
      <c r="A62" t="s">
        <v>89</v>
      </c>
    </row>
    <row r="63" spans="1:1" x14ac:dyDescent="0.25">
      <c r="A63" t="s">
        <v>90</v>
      </c>
    </row>
    <row r="64" spans="1:1" x14ac:dyDescent="0.25">
      <c r="A64" t="s">
        <v>91</v>
      </c>
    </row>
    <row r="65" spans="1:1" x14ac:dyDescent="0.25">
      <c r="A65" t="s">
        <v>92</v>
      </c>
    </row>
    <row r="66" spans="1:1" x14ac:dyDescent="0.25">
      <c r="A66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E634-45BE-4379-B711-25159879E6B2}">
  <dimension ref="A1"/>
  <sheetViews>
    <sheetView tabSelected="1" workbookViewId="0">
      <selection activeCell="P24" sqref="P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Data and case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Alhassan Mohammed</dc:creator>
  <cp:lastModifiedBy>Alhassan Mohammed</cp:lastModifiedBy>
  <dcterms:created xsi:type="dcterms:W3CDTF">2024-04-01T16:04:49Z</dcterms:created>
  <dcterms:modified xsi:type="dcterms:W3CDTF">2024-04-04T14:01:11Z</dcterms:modified>
</cp:coreProperties>
</file>