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<sst xmlns="http://schemas.openxmlformats.org/spreadsheetml/2006/main" count="98" uniqueCount="55">
  <si>
    <t xml:space="preserve">Error</t>
  </si>
  <si>
    <t xml:space="preserve">Energy</t>
  </si>
  <si>
    <t xml:space="preserve">Latency</t>
  </si>
  <si>
    <t xml:space="preserve">E cloud</t>
  </si>
  <si>
    <t xml:space="preserve">E edge</t>
  </si>
  <si>
    <t xml:space="preserve">L cloud</t>
  </si>
  <si>
    <t xml:space="preserve">L edge</t>
  </si>
  <si>
    <t xml:space="preserve">Max Error</t>
  </si>
  <si>
    <t xml:space="preserve">Max Energy</t>
  </si>
  <si>
    <t xml:space="preserve">Max Latency</t>
  </si>
  <si>
    <t xml:space="preserve">Min Error</t>
  </si>
  <si>
    <t xml:space="preserve">Min Energy</t>
  </si>
  <si>
    <t xml:space="preserve">Min Latency</t>
  </si>
  <si>
    <t xml:space="preserve">100 Iterations</t>
  </si>
  <si>
    <t xml:space="preserve">Error &lt; 20</t>
  </si>
  <si>
    <t xml:space="preserve">Error &lt; 25</t>
  </si>
  <si>
    <t xml:space="preserve">Error &lt; 30</t>
  </si>
  <si>
    <t xml:space="preserve">Energy &lt; 200</t>
  </si>
  <si>
    <t xml:space="preserve">Energy &lt; 250</t>
  </si>
  <si>
    <t xml:space="preserve">Energy &lt;300</t>
  </si>
  <si>
    <t xml:space="preserve">Latency &lt; 50</t>
  </si>
  <si>
    <t xml:space="preserve">Latency &lt; 75</t>
  </si>
  <si>
    <t xml:space="preserve">Latency &lt; 100</t>
  </si>
  <si>
    <t xml:space="preserve">200 Iterations</t>
  </si>
  <si>
    <t xml:space="preserve">300 Iterations</t>
  </si>
  <si>
    <t xml:space="preserve">Error &lt; 28</t>
  </si>
  <si>
    <t xml:space="preserve">Energy &lt; 300</t>
  </si>
  <si>
    <t xml:space="preserve">array([2, 1, 1, 1, 1, 5]), [24.0, 5.0, 128.0, 5.0, 96.0, 7.0, 256.0, 5.0, 256.0, 5.0, 512.0, 1024.0</t>
  </si>
  <si>
    <t xml:space="preserve">array([[322.71375]], dtype=float32), array([[386.84775]], dtype=float32), array([[389.5056]], dtype=float32), 394.33117696]</t>
  </si>
  <si>
    <t xml:space="preserve">[11, 13, 12, 0]</t>
  </si>
  <si>
    <t xml:space="preserve">[array([2, 1, 2, 1, 2, 5]), [128.0, 3.0, 36.0, 5.0, 96.0, 7.0, 24.0, 3.0, 64.0, 3.0, 512.0, 1024.0]]</t>
  </si>
  <si>
    <t xml:space="preserve">[8, 0, 11, 12, 13, 9, 10, 7]</t>
  </si>
  <si>
    <t xml:space="preserve">[array([[357.19598]], dtype=float32), 394.33117696, array([[397.53192]], dtype=float32), array([[461.66592]], dtype=float32), array([[464.3238]], dtype=float32), array([[486.75586]], dtype=float32), array([[486.75586]], dtype=float32), array([[501.1387]], dtype=float32)]</t>
  </si>
  <si>
    <t xml:space="preserve">[array([2, 2, 1, 2, 1, 5]), [24.0, 3.0, 64.0, 3.0, 256.0, 5.0, 24.0, 5.0, 36.0, 7.0, 2048.0, 2048.0]]</t>
  </si>
  <si>
    <t xml:space="preserve">[8, 9, 10, 0, 11, 7, 13, 12]</t>
  </si>
  <si>
    <t xml:space="preserve">[array([[308.10663]], dtype=float32), array([[358.29196]], dtype=float32), array([[358.29196]], dtype=float32), 394.33117696, array([[397.6141]], dtype=float32), array([[452.04932]], dtype=float32), array([[480.05847]], dtype=float32), array([[488.06735]], dtype=float32)]</t>
  </si>
  <si>
    <t xml:space="preserve">[array([1, 1, 1, 1, 2, 5]), [36.0, 3.0, 36.0, 3.0, 128.0, 7.0, 24.0, 7.0, 36.0, 5.0, 256.0, 256.0]]</t>
  </si>
  <si>
    <t xml:space="preserve">[8, 11, 12, 13, 9, 10, 7, 0]</t>
  </si>
  <si>
    <t xml:space="preserve">[array([[206.76283]], dtype=float32), array([[234.02542]], dtype=float32), array([[258.03046]], dtype=float32), array([[268.6883]], dtype=float32), array([[280.26767]], dtype=float32), array([[280.26767]], dtype=float32), array([[350.70554]], dtype=float32), 394.33117696]</t>
  </si>
  <si>
    <t xml:space="preserve">[array([1, 1, 1, 1, 1, 5]), [24.0, 5.0, 24.0, 3.0, 96.0, 7.0, 36.0, 7.0, 24.0, 5.0, 256.0, 2048.0]]</t>
  </si>
  <si>
    <t xml:space="preserve">[11, 9, 10, 8, 13, 12, 0, 7]</t>
  </si>
  <si>
    <t xml:space="preserve">[array([[199.05199]], dtype=float32), array([[220.9963]], dtype=float32), array([[220.9963]], dtype=float32), array([[221.8089]], dtype=float32), array([[299.77988]], dtype=float32), array([[307.78876]], dtype=float32), 394.33117696, array([[439.6705]], dtype=float32)]</t>
  </si>
  <si>
    <t xml:space="preserve">[array([2, 1, 1, 1, 1, 5]), [64.0, 3.0, 36.0, 5.0, 64.0, 3.0, 64.0, 5.0, 24.0, 5.0, 2048.0, 256.0]]</t>
  </si>
  <si>
    <t xml:space="preserve">[9, 10, 8, 11, 12, 13, 0]</t>
  </si>
  <si>
    <t xml:space="preserve">[array([[276.09808]], dtype=float32), array([[276.09808]], dtype=float32), array([[334.17474]], dtype=float32), array([[339.44318]], dtype=float32), array([[344.93652]], dtype=float32), array([[355.59436]], dtype=float32), 394.33117696]</t>
  </si>
  <si>
    <t xml:space="preserve">[array([2, 1, 1, 1, 1, 5]), [24.0, 3.0, 36.0, 3.0, 128.0, 7.0, 24.0, 5.0, 96.0, 5.0, 512.0, 256.0]]</t>
  </si>
  <si>
    <t xml:space="preserve">[8, 11, 12, 13, 7, 0, 9, 10]</t>
  </si>
  <si>
    <t xml:space="preserve">2*24(k=3)+p+1*36(k=3)+p+1*128(k=7)+p+1*24*(k=5)+p+1*96*(k=5)*512*256*10</t>
  </si>
  <si>
    <t xml:space="preserve">[array([[227.33382]], array([[247.51566]], array([[268.8762]], array([[279.53403]], array([[371.27652]], 394.33117696, array([[401.37714]], array([[401.37714]]]</t>
  </si>
  <si>
    <t xml:space="preserve">[array([1, 1, 1, 1, 1, 5]), [24.0, 3.0, 24.0, 5.0, 128.0, 7.0, 24.0, 7.0, 36.0, 7.0, 256.0, 1024.0]]</t>
  </si>
  <si>
    <t xml:space="preserve">[8, 11, 9, 10, 12, 13, 7, 0]</t>
  </si>
  <si>
    <t xml:space="preserve">[array([[198.24776]], dtype=float32), array([[202.19084]], dtype=float32), array([[248.4331]], dtype=float32), array([[248.4331]], dtype=float32), array([[268.96515]], dtype=float32), array([[271.62302]], dtype=float32), array([[342.19046]], dtype=float32), 394.33117696]</t>
  </si>
  <si>
    <t xml:space="preserve">[array([1, 1, 1, 1, 2, 5]), [24.0, 3.0, 24.0, 5.0, 36.0, 3.0, 24.0, 5.0, 64.0, 7.0, 1024.0, 8192.0]]</t>
  </si>
  <si>
    <t xml:space="preserve">[8, 11, 13, 9, 10, 7, 12, 0, 6]</t>
  </si>
  <si>
    <t xml:space="preserve">[array([[181.39122]], dtype=float32), array([[259.64383]], dtype=float32), array([[315.43054]], dtype=float32), array([[318.65668]], dtype=float32), array([[318.65668]], dtype=float32), array([[325.33392]], dtype=float32), array([[387.44122]], dtype=float32), 394.33117696, array([[399.08356]], dtype=float32)]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</si>
</sst>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477B8"/>
      </patternFill>
    </fill>
    <fill>
      <patternFill patternType="solid">
        <fgColor rgb="FFDDDDDD"/>
        <bgColor rgb="FFC2E0AE"/>
      </patternFill>
    </fill>
    <fill>
      <patternFill patternType="solid">
        <fgColor rgb="FFC06616"/>
        <bgColor rgb="FF996600"/>
      </patternFill>
    </fill>
    <fill>
      <patternFill patternType="solid">
        <fgColor rgb="FF579835"/>
        <bgColor rgb="FF72BF44"/>
      </patternFill>
    </fill>
    <fill>
      <patternFill patternType="solid">
        <fgColor rgb="FF72BF44"/>
        <bgColor rgb="FF579835"/>
      </patternFill>
    </fill>
    <fill>
      <patternFill patternType="solid">
        <fgColor rgb="FFFFF685"/>
        <bgColor rgb="FFFFFFCC"/>
      </patternFill>
    </fill>
    <fill>
      <patternFill patternType="solid">
        <fgColor rgb="FFC2E0AE"/>
        <bgColor rgb="FFDDDDDD"/>
      </patternFill>
    </fill>
    <fill>
      <patternFill patternType="solid">
        <fgColor rgb="FF7477B8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F9900"/>
      <rgbColor rgb="FFC06616"/>
      <rgbColor rgb="FF7477B8"/>
      <rgbColor rgb="FF969696"/>
      <rgbColor rgb="FF003366"/>
      <rgbColor rgb="FF5798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02"/>
  <sheetViews>
    <sheetView showFormulas="false" showGridLines="true" showRowColHeaders="true" showZeros="true" rightToLeft="false" tabSelected="true" showOutlineSymbols="true" defaultGridColor="true" view="normal" topLeftCell="A153" colorId="64" zoomScale="65" zoomScaleNormal="65" zoomScalePageLayoutView="100" workbookViewId="0">
      <selection pane="topLeft" activeCell="G188" activeCellId="0" sqref="G188"/>
    </sheetView>
  </sheetViews>
  <sheetFormatPr defaultRowHeight="13.8" zeroHeight="false" outlineLevelRow="0" outlineLevelCol="0"/>
  <cols>
    <col collapsed="false" customWidth="true" hidden="false" outlineLevel="0" max="1" min="1" style="0" width="18.08"/>
    <col collapsed="false" customWidth="true" hidden="false" outlineLevel="0" max="4" min="2" style="0" width="8.53"/>
    <col collapsed="false" customWidth="true" hidden="false" outlineLevel="0" max="11" min="5" style="0" width="11.13"/>
    <col collapsed="false" customWidth="true" hidden="false" outlineLevel="0" max="12" min="12" style="0" width="13.23"/>
    <col collapsed="false" customWidth="true" hidden="false" outlineLevel="0" max="13" min="13" style="0" width="13.12"/>
    <col collapsed="false" customWidth="true" hidden="false" outlineLevel="0" max="14" min="14" style="0" width="8.53"/>
    <col collapsed="false" customWidth="true" hidden="false" outlineLevel="0" max="15" min="15" style="0" width="13.12"/>
    <col collapsed="false" customWidth="true" hidden="false" outlineLevel="0" max="16" min="16" style="0" width="12.78"/>
    <col collapsed="false" customWidth="true" hidden="false" outlineLevel="0" max="17" min="17" style="0" width="13.78"/>
    <col collapsed="false" customWidth="true" hidden="false" outlineLevel="0" max="18" min="18" style="0" width="10.81"/>
    <col collapsed="false" customWidth="true" hidden="false" outlineLevel="0" max="19" min="19" style="0" width="14.22"/>
    <col collapsed="false" customWidth="true" hidden="false" outlineLevel="0" max="20" min="20" style="0" width="13.67"/>
    <col collapsed="false" customWidth="true" hidden="false" outlineLevel="0" max="21" min="21" style="0" width="13.78"/>
    <col collapsed="false" customWidth="true" hidden="false" outlineLevel="0" max="1025" min="22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2" t="s">
        <v>7</v>
      </c>
      <c r="L1" s="2" t="s">
        <v>8</v>
      </c>
      <c r="M1" s="2" t="s">
        <v>9</v>
      </c>
      <c r="N1" s="3"/>
      <c r="O1" s="3"/>
      <c r="P1" s="3"/>
      <c r="Q1" s="3"/>
      <c r="R1" s="3"/>
      <c r="S1" s="3"/>
      <c r="T1" s="3"/>
      <c r="U1" s="3"/>
    </row>
    <row r="2" customFormat="false" ht="13.8" hidden="false" customHeight="false" outlineLevel="0" collapsed="false">
      <c r="A2" s="0" t="n">
        <v>18.3499991893768</v>
      </c>
      <c r="B2" s="0" t="n">
        <v>394.33117696</v>
      </c>
      <c r="C2" s="0" t="n">
        <v>90.9700698852539</v>
      </c>
      <c r="D2" s="4" t="n">
        <f aca="false">IF(A2 &lt; 28,TRUE())</f>
        <v>1</v>
      </c>
      <c r="E2" s="4" t="n">
        <f aca="false">IF(B2&lt;250,TRUE())</f>
        <v>0</v>
      </c>
      <c r="K2" s="3" t="n">
        <f aca="false">MAX(A2:A302)</f>
        <v>49.4199991226196</v>
      </c>
      <c r="L2" s="3" t="n">
        <f aca="false">MAX(B2:B302)</f>
        <v>394.33117696</v>
      </c>
      <c r="M2" s="3" t="n">
        <f aca="false">MAX(C2:C302)</f>
        <v>205.041519165039</v>
      </c>
      <c r="N2" s="3"/>
      <c r="O2" s="3"/>
      <c r="P2" s="3"/>
      <c r="Q2" s="3"/>
      <c r="R2" s="3"/>
      <c r="S2" s="3"/>
      <c r="T2" s="3"/>
      <c r="U2" s="3"/>
    </row>
    <row r="3" customFormat="false" ht="13.8" hidden="false" customHeight="false" outlineLevel="0" collapsed="false">
      <c r="A3" s="0" t="n">
        <v>20.3000009059906</v>
      </c>
      <c r="B3" s="0" t="n">
        <v>394.33117696</v>
      </c>
      <c r="C3" s="0" t="n">
        <v>126.346214294434</v>
      </c>
      <c r="D3" s="4" t="n">
        <f aca="false">IF(A3 &lt; 28,TRUE())</f>
        <v>1</v>
      </c>
      <c r="E3" s="4" t="n">
        <f aca="false">IF(B3&lt;250,TRUE())</f>
        <v>0</v>
      </c>
      <c r="K3" s="2" t="s">
        <v>10</v>
      </c>
      <c r="L3" s="2" t="s">
        <v>11</v>
      </c>
      <c r="M3" s="2" t="s">
        <v>12</v>
      </c>
      <c r="N3" s="3"/>
      <c r="O3" s="3"/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A4" s="0" t="n">
        <v>21.4699983596802</v>
      </c>
      <c r="B4" s="0" t="n">
        <v>391.308349609375</v>
      </c>
      <c r="C4" s="0" t="n">
        <v>72.959098815918</v>
      </c>
      <c r="D4" s="4" t="n">
        <f aca="false">IF(A4 &lt; 28,TRUE())</f>
        <v>1</v>
      </c>
      <c r="E4" s="4" t="n">
        <f aca="false">IF(B4&lt;250,TRUE())</f>
        <v>0</v>
      </c>
      <c r="K4" s="3" t="n">
        <f aca="false">MIN(A2:A302)</f>
        <v>18.1800007820129</v>
      </c>
      <c r="L4" s="3" t="n">
        <f aca="false">MIN(B2:B302)</f>
        <v>179.76594543457</v>
      </c>
      <c r="M4" s="3" t="n">
        <f aca="false">MIN(C2:C302)</f>
        <v>37.6972732543945</v>
      </c>
      <c r="N4" s="3"/>
      <c r="O4" s="3"/>
      <c r="P4" s="3"/>
      <c r="Q4" s="3"/>
      <c r="R4" s="3"/>
      <c r="S4" s="3"/>
      <c r="T4" s="3"/>
      <c r="U4" s="3"/>
    </row>
    <row r="5" customFormat="false" ht="13.8" hidden="false" customHeight="false" outlineLevel="0" collapsed="false">
      <c r="A5" s="0" t="n">
        <v>33.8900029659271</v>
      </c>
      <c r="B5" s="0" t="n">
        <v>394.33117696</v>
      </c>
      <c r="C5" s="0" t="n">
        <v>75.4970016479492</v>
      </c>
      <c r="D5" s="4" t="n">
        <f aca="false">IF(A5 &lt; 28,TRUE())</f>
        <v>0</v>
      </c>
      <c r="E5" s="4" t="n">
        <f aca="false">IF(B5&lt;250,TRUE())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3.8" hidden="false" customHeight="false" outlineLevel="0" collapsed="false">
      <c r="A6" s="0" t="n">
        <v>22.9200005531311</v>
      </c>
      <c r="B6" s="0" t="n">
        <v>394.33117696</v>
      </c>
      <c r="C6" s="0" t="n">
        <v>81.7397842407227</v>
      </c>
      <c r="D6" s="4" t="n">
        <f aca="false">IF(A6 &lt; 28,TRUE())</f>
        <v>1</v>
      </c>
      <c r="E6" s="4" t="n">
        <f aca="false">IF(B6&lt;250,TRUE())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3.8" hidden="false" customHeight="false" outlineLevel="0" collapsed="false">
      <c r="A7" s="0" t="n">
        <v>29.8900008201599</v>
      </c>
      <c r="B7" s="0" t="n">
        <v>299.471710205078</v>
      </c>
      <c r="C7" s="0" t="n">
        <v>60.4397392272949</v>
      </c>
      <c r="D7" s="4" t="n">
        <f aca="false">IF(A7 &lt; 28,TRUE())</f>
        <v>0</v>
      </c>
      <c r="E7" s="4" t="n">
        <f aca="false">IF(B7&lt;250,TRUE())</f>
        <v>0</v>
      </c>
      <c r="K7" s="2" t="s">
        <v>13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3.8" hidden="false" customHeight="false" outlineLevel="0" collapsed="false">
      <c r="A8" s="0" t="n">
        <v>21.5300023555756</v>
      </c>
      <c r="B8" s="0" t="n">
        <v>394.33117696</v>
      </c>
      <c r="C8" s="0" t="n">
        <v>71.6513366699219</v>
      </c>
      <c r="D8" s="4" t="n">
        <f aca="false">IF(A8 &lt; 28,TRUE())</f>
        <v>1</v>
      </c>
      <c r="E8" s="4" t="n">
        <f aca="false">IF(B8&lt;250,TRUE())</f>
        <v>0</v>
      </c>
      <c r="K8" s="3" t="s">
        <v>14</v>
      </c>
      <c r="L8" s="3" t="s">
        <v>15</v>
      </c>
      <c r="M8" s="3" t="s">
        <v>16</v>
      </c>
      <c r="N8" s="3"/>
      <c r="O8" s="3" t="s">
        <v>17</v>
      </c>
      <c r="P8" s="3" t="s">
        <v>18</v>
      </c>
      <c r="Q8" s="3" t="s">
        <v>19</v>
      </c>
      <c r="R8" s="3"/>
      <c r="S8" s="3" t="s">
        <v>20</v>
      </c>
      <c r="T8" s="3" t="s">
        <v>21</v>
      </c>
      <c r="U8" s="3" t="s">
        <v>22</v>
      </c>
    </row>
    <row r="9" customFormat="false" ht="13.8" hidden="false" customHeight="false" outlineLevel="0" collapsed="false">
      <c r="A9" s="0" t="n">
        <v>31.2699973583221</v>
      </c>
      <c r="B9" s="0" t="n">
        <v>360.700897216797</v>
      </c>
      <c r="C9" s="0" t="n">
        <v>63.2986068725586</v>
      </c>
      <c r="D9" s="4" t="n">
        <f aca="false">IF(A9 &lt; 28,TRUE())</f>
        <v>0</v>
      </c>
      <c r="E9" s="4" t="n">
        <f aca="false">IF(B9&lt;250,TRUE())</f>
        <v>0</v>
      </c>
      <c r="K9" s="5" t="n">
        <f aca="false">COUNTIF(A2:A101,"&lt;20")</f>
        <v>4</v>
      </c>
      <c r="L9" s="5" t="n">
        <f aca="false">COUNTIF(A2:A101,"&lt;25")</f>
        <v>43</v>
      </c>
      <c r="M9" s="5" t="n">
        <f aca="false">COUNTIF(A2:A101,"&lt;30")</f>
        <v>75</v>
      </c>
      <c r="N9" s="3"/>
      <c r="O9" s="5" t="n">
        <f aca="false">COUNTIF(B2:B101,"&lt;200")</f>
        <v>2</v>
      </c>
      <c r="P9" s="5" t="n">
        <f aca="false">COUNTIF(B2:B101,"&lt;250")</f>
        <v>12</v>
      </c>
      <c r="Q9" s="5" t="n">
        <f aca="false">COUNTIF(B2:B101,"&lt;300")</f>
        <v>31</v>
      </c>
      <c r="R9" s="3"/>
      <c r="S9" s="5" t="n">
        <f aca="false">COUNTIF(C2:C101,"&lt;50")</f>
        <v>7</v>
      </c>
      <c r="T9" s="5" t="n">
        <f aca="false">COUNTIF(C2:C101,"&lt;75")</f>
        <v>67</v>
      </c>
      <c r="U9" s="5" t="n">
        <f aca="false">COUNTIF(C2:C101,"&lt;100")</f>
        <v>92</v>
      </c>
    </row>
    <row r="10" customFormat="false" ht="13.8" hidden="false" customHeight="false" outlineLevel="0" collapsed="false">
      <c r="A10" s="0" t="n">
        <v>21.9200015068054</v>
      </c>
      <c r="B10" s="0" t="n">
        <v>394.33117696</v>
      </c>
      <c r="C10" s="0" t="n">
        <v>89.1284866333008</v>
      </c>
      <c r="D10" s="4" t="n">
        <f aca="false">IF(A10 &lt; 28,TRUE())</f>
        <v>1</v>
      </c>
      <c r="E10" s="4" t="n">
        <f aca="false">IF(B10&lt;250,TRUE())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3.8" hidden="false" customHeight="false" outlineLevel="0" collapsed="false">
      <c r="A11" s="0" t="n">
        <v>22.0700025558472</v>
      </c>
      <c r="B11" s="0" t="n">
        <v>394.33117696</v>
      </c>
      <c r="C11" s="0" t="n">
        <v>66.4923400878906</v>
      </c>
      <c r="D11" s="4" t="n">
        <f aca="false">IF(A11 &lt; 28,TRUE())</f>
        <v>1</v>
      </c>
      <c r="E11" s="4" t="n">
        <f aca="false">IF(B11&lt;250,TRUE())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3.8" hidden="false" customHeight="false" outlineLevel="0" collapsed="false">
      <c r="A12" s="6" t="n">
        <v>18.1800007820129</v>
      </c>
      <c r="B12" s="6" t="n">
        <v>394.33117696</v>
      </c>
      <c r="C12" s="6" t="n">
        <v>188.862106323242</v>
      </c>
      <c r="D12" s="6" t="n">
        <f aca="false">IF(A12 &lt; 28,TRUE())</f>
        <v>1</v>
      </c>
      <c r="E12" s="6" t="n">
        <f aca="false">IF(B12&lt;250,TRUE())</f>
        <v>0</v>
      </c>
      <c r="G12" s="6" t="n">
        <v>394.33117696</v>
      </c>
      <c r="H12" s="6" t="n">
        <v>1303.9127</v>
      </c>
      <c r="I12" s="6" t="n">
        <v>401.408</v>
      </c>
      <c r="J12" s="6" t="n">
        <v>188.8621</v>
      </c>
      <c r="K12" s="2" t="s">
        <v>23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3.8" hidden="false" customHeight="false" outlineLevel="0" collapsed="false">
      <c r="A13" s="0" t="n">
        <v>23.0599999427795</v>
      </c>
      <c r="B13" s="0" t="n">
        <v>394.33117696</v>
      </c>
      <c r="C13" s="0" t="n">
        <v>136.509078979492</v>
      </c>
      <c r="D13" s="4" t="n">
        <f aca="false">IF(A13 &lt; 28,TRUE())</f>
        <v>1</v>
      </c>
      <c r="E13" s="4" t="n">
        <f aca="false">IF(B13&lt;250,TRUE())</f>
        <v>0</v>
      </c>
      <c r="K13" s="3" t="s">
        <v>14</v>
      </c>
      <c r="L13" s="3" t="s">
        <v>15</v>
      </c>
      <c r="M13" s="3" t="s">
        <v>16</v>
      </c>
      <c r="N13" s="3"/>
      <c r="O13" s="3" t="s">
        <v>17</v>
      </c>
      <c r="P13" s="3" t="s">
        <v>18</v>
      </c>
      <c r="Q13" s="3" t="s">
        <v>19</v>
      </c>
      <c r="R13" s="3"/>
      <c r="S13" s="3" t="s">
        <v>20</v>
      </c>
      <c r="T13" s="3" t="s">
        <v>21</v>
      </c>
      <c r="U13" s="3" t="s">
        <v>22</v>
      </c>
    </row>
    <row r="14" customFormat="false" ht="13.8" hidden="false" customHeight="false" outlineLevel="0" collapsed="false">
      <c r="A14" s="0" t="n">
        <v>20.1399981975555</v>
      </c>
      <c r="B14" s="0" t="n">
        <v>394.33117696</v>
      </c>
      <c r="C14" s="0" t="n">
        <v>96.3566436767578</v>
      </c>
      <c r="D14" s="4" t="n">
        <f aca="false">IF(A14 &lt; 28,TRUE())</f>
        <v>1</v>
      </c>
      <c r="E14" s="4" t="n">
        <f aca="false">IF(B14&lt;250,TRUE())</f>
        <v>0</v>
      </c>
      <c r="K14" s="5" t="n">
        <f aca="false">COUNTIF(A2:A201,"&lt;20")</f>
        <v>6</v>
      </c>
      <c r="L14" s="5" t="n">
        <f aca="false">COUNTIF(A2:A201,"&lt;25")</f>
        <v>55</v>
      </c>
      <c r="M14" s="5" t="n">
        <f aca="false">COUNTIF(A2:A201,"&lt;30")</f>
        <v>126</v>
      </c>
      <c r="N14" s="3"/>
      <c r="O14" s="5" t="n">
        <f aca="false">COUNTIF(B2:B201,"&lt;200")</f>
        <v>15</v>
      </c>
      <c r="P14" s="5" t="n">
        <f aca="false">COUNTIF(B2:B201,"&lt;250")</f>
        <v>76</v>
      </c>
      <c r="Q14" s="5" t="n">
        <f aca="false">COUNTIF(B2:B201,"&lt;300")</f>
        <v>112</v>
      </c>
      <c r="R14" s="3"/>
      <c r="S14" s="5" t="n">
        <f aca="false">COUNTIF(C2:C201,"&lt;50")</f>
        <v>51</v>
      </c>
      <c r="T14" s="5" t="n">
        <f aca="false">COUNTIF(C2:C201,"&lt;75")</f>
        <v>159</v>
      </c>
      <c r="U14" s="5" t="n">
        <f aca="false">COUNTIF(C2:C201,"&lt;100")</f>
        <v>187</v>
      </c>
    </row>
    <row r="15" customFormat="false" ht="13.8" hidden="false" customHeight="false" outlineLevel="0" collapsed="false">
      <c r="A15" s="0" t="n">
        <v>29.9499988555908</v>
      </c>
      <c r="B15" s="0" t="n">
        <v>394.33117696</v>
      </c>
      <c r="C15" s="0" t="n">
        <v>89.6036605834961</v>
      </c>
      <c r="D15" s="4" t="n">
        <f aca="false">IF(A15 &lt; 28,TRUE())</f>
        <v>0</v>
      </c>
      <c r="E15" s="4" t="n">
        <f aca="false">IF(B15&lt;250,TRUE())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3.8" hidden="false" customHeight="false" outlineLevel="0" collapsed="false">
      <c r="A16" s="0" t="n">
        <v>24.1400003433227</v>
      </c>
      <c r="B16" s="0" t="n">
        <v>394.33117696</v>
      </c>
      <c r="C16" s="0" t="n">
        <v>103.077514648438</v>
      </c>
      <c r="D16" s="4" t="n">
        <f aca="false">IF(A16 &lt; 28,TRUE())</f>
        <v>1</v>
      </c>
      <c r="E16" s="4" t="n">
        <f aca="false">IF(B16&lt;250,TRUE())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3.8" hidden="false" customHeight="false" outlineLevel="0" collapsed="false">
      <c r="A17" s="0" t="n">
        <v>22.1599996089935</v>
      </c>
      <c r="B17" s="0" t="n">
        <v>394.33117696</v>
      </c>
      <c r="C17" s="0" t="n">
        <v>96.7344970703125</v>
      </c>
      <c r="D17" s="4" t="n">
        <f aca="false">IF(A17 &lt; 28,TRUE())</f>
        <v>1</v>
      </c>
      <c r="E17" s="4" t="n">
        <f aca="false">IF(B17&lt;250,TRUE())</f>
        <v>0</v>
      </c>
      <c r="K17" s="2" t="s">
        <v>24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3.8" hidden="false" customHeight="false" outlineLevel="0" collapsed="false">
      <c r="A18" s="0" t="n">
        <v>34.5200002193451</v>
      </c>
      <c r="B18" s="0" t="n">
        <v>394.33117696</v>
      </c>
      <c r="C18" s="0" t="n">
        <v>67.5640869140625</v>
      </c>
      <c r="D18" s="4" t="n">
        <f aca="false">IF(A18 &lt; 28,TRUE())</f>
        <v>0</v>
      </c>
      <c r="E18" s="4" t="n">
        <f aca="false">IF(B18&lt;250,TRUE())</f>
        <v>0</v>
      </c>
      <c r="K18" s="7" t="s">
        <v>14</v>
      </c>
      <c r="L18" s="7" t="s">
        <v>15</v>
      </c>
      <c r="M18" s="3" t="s">
        <v>16</v>
      </c>
      <c r="N18" s="3"/>
      <c r="O18" s="7" t="s">
        <v>17</v>
      </c>
      <c r="P18" s="7" t="s">
        <v>18</v>
      </c>
      <c r="Q18" s="3" t="s">
        <v>19</v>
      </c>
      <c r="R18" s="3"/>
      <c r="S18" s="3" t="s">
        <v>20</v>
      </c>
      <c r="T18" s="3" t="s">
        <v>21</v>
      </c>
      <c r="U18" s="3" t="s">
        <v>22</v>
      </c>
    </row>
    <row r="19" customFormat="false" ht="13.8" hidden="false" customHeight="false" outlineLevel="0" collapsed="false">
      <c r="A19" s="0" t="n">
        <v>26.4999985694885</v>
      </c>
      <c r="B19" s="0" t="n">
        <v>274.953399658203</v>
      </c>
      <c r="C19" s="0" t="n">
        <v>50.0870056152344</v>
      </c>
      <c r="D19" s="4" t="n">
        <f aca="false">IF(A19 &lt; 28,TRUE())</f>
        <v>1</v>
      </c>
      <c r="E19" s="4" t="n">
        <f aca="false">IF(B19&lt;250,TRUE())</f>
        <v>0</v>
      </c>
      <c r="K19" s="7" t="n">
        <f aca="false">COUNTIF(A2:A301,"&lt;20")</f>
        <v>7</v>
      </c>
      <c r="L19" s="7" t="n">
        <f aca="false">COUNTIF(A2:A301,"&lt;25")</f>
        <v>67</v>
      </c>
      <c r="M19" s="5" t="n">
        <f aca="false">COUNTIF(A2:A301,"&lt;30")</f>
        <v>168</v>
      </c>
      <c r="N19" s="3"/>
      <c r="O19" s="7" t="n">
        <f aca="false">COUNTIF(B2:B301,"&lt;200")</f>
        <v>40</v>
      </c>
      <c r="P19" s="7" t="n">
        <f aca="false">COUNTIF(B2:B301,"&lt;250")</f>
        <v>156</v>
      </c>
      <c r="Q19" s="5" t="n">
        <f aca="false">COUNTIF(B2:B301,"&lt;300")</f>
        <v>197</v>
      </c>
      <c r="R19" s="3"/>
      <c r="S19" s="5" t="n">
        <f aca="false">COUNTIF(C2:C301,"&lt;50")</f>
        <v>101</v>
      </c>
      <c r="T19" s="5" t="n">
        <f aca="false">COUNTIF(C2:C301,"&lt;75")</f>
        <v>256</v>
      </c>
      <c r="U19" s="5" t="n">
        <f aca="false">COUNTIF(C2:C301,"&lt;100")</f>
        <v>284</v>
      </c>
    </row>
    <row r="20" customFormat="false" ht="13.8" hidden="false" customHeight="false" outlineLevel="0" collapsed="false">
      <c r="A20" s="0" t="n">
        <v>21.8500018119812</v>
      </c>
      <c r="B20" s="0" t="n">
        <v>394.33117696</v>
      </c>
      <c r="C20" s="0" t="n">
        <v>104.862442016602</v>
      </c>
      <c r="D20" s="4" t="n">
        <f aca="false">IF(A20 &lt; 28,TRUE())</f>
        <v>1</v>
      </c>
      <c r="E20" s="4" t="n">
        <f aca="false">IF(B20&lt;250,TRUE())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3.8" hidden="false" customHeight="false" outlineLevel="0" collapsed="false">
      <c r="A21" s="0" t="n">
        <v>30.5299997329712</v>
      </c>
      <c r="B21" s="0" t="n">
        <v>271.926635742187</v>
      </c>
      <c r="C21" s="0" t="n">
        <v>55.9352951049805</v>
      </c>
      <c r="D21" s="4" t="n">
        <f aca="false">IF(A21 &lt; 28,TRUE())</f>
        <v>0</v>
      </c>
      <c r="E21" s="4" t="n">
        <f aca="false">IF(B21&lt;250,TRUE())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3.8" hidden="false" customHeight="false" outlineLevel="0" collapsed="false">
      <c r="A22" s="0" t="n">
        <v>27.319997549057</v>
      </c>
      <c r="B22" s="0" t="n">
        <v>394.33117696</v>
      </c>
      <c r="C22" s="0" t="n">
        <v>81.9987106323242</v>
      </c>
      <c r="D22" s="4" t="n">
        <f aca="false">IF(A22 &lt; 28,TRUE())</f>
        <v>1</v>
      </c>
      <c r="E22" s="4" t="n">
        <f aca="false">IF(B22&lt;250,TRUE())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3.8" hidden="false" customHeight="false" outlineLevel="0" collapsed="false">
      <c r="A23" s="0" t="n">
        <v>25.67999958992</v>
      </c>
      <c r="B23" s="0" t="n">
        <v>313.299560546875</v>
      </c>
      <c r="C23" s="0" t="n">
        <v>58.9434852600098</v>
      </c>
      <c r="D23" s="4" t="n">
        <f aca="false">IF(A23 &lt; 28,TRUE())</f>
        <v>1</v>
      </c>
      <c r="E23" s="4" t="n">
        <f aca="false">IF(B23&lt;250,TRUE())</f>
        <v>0</v>
      </c>
      <c r="K23" s="2" t="s">
        <v>24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3.8" hidden="false" customHeight="false" outlineLevel="0" collapsed="false">
      <c r="A24" s="0" t="n">
        <v>26.0900020599365</v>
      </c>
      <c r="B24" s="0" t="n">
        <v>394.33117696</v>
      </c>
      <c r="C24" s="0" t="n">
        <v>93.7233428955078</v>
      </c>
      <c r="D24" s="4" t="n">
        <f aca="false">IF(A24 &lt; 28,TRUE())</f>
        <v>1</v>
      </c>
      <c r="E24" s="4" t="n">
        <f aca="false">IF(B24&lt;250,TRUE())</f>
        <v>0</v>
      </c>
      <c r="K24" s="8" t="s">
        <v>15</v>
      </c>
      <c r="L24" s="3"/>
      <c r="M24" s="7" t="s">
        <v>16</v>
      </c>
      <c r="N24" s="3"/>
      <c r="O24" s="9" t="s">
        <v>25</v>
      </c>
      <c r="P24" s="3"/>
      <c r="Q24" s="7" t="s">
        <v>15</v>
      </c>
      <c r="R24" s="3"/>
      <c r="S24" s="3"/>
      <c r="T24" s="3"/>
      <c r="U24" s="3"/>
    </row>
    <row r="25" customFormat="false" ht="13.8" hidden="false" customHeight="false" outlineLevel="0" collapsed="false">
      <c r="A25" s="0" t="n">
        <v>20.6799983978271</v>
      </c>
      <c r="B25" s="0" t="n">
        <v>394.33117696</v>
      </c>
      <c r="C25" s="0" t="n">
        <v>86.3668594360352</v>
      </c>
      <c r="D25" s="4" t="n">
        <f aca="false">IF(A25 &lt; 28,TRUE())</f>
        <v>1</v>
      </c>
      <c r="E25" s="4" t="n">
        <f aca="false">IF(B25&lt;250,TRUE())</f>
        <v>0</v>
      </c>
      <c r="K25" s="8" t="s">
        <v>18</v>
      </c>
      <c r="L25" s="3"/>
      <c r="M25" s="7" t="s">
        <v>18</v>
      </c>
      <c r="N25" s="3"/>
      <c r="O25" s="9" t="s">
        <v>18</v>
      </c>
      <c r="P25" s="3"/>
      <c r="Q25" s="7" t="s">
        <v>26</v>
      </c>
      <c r="R25" s="3"/>
      <c r="S25" s="3"/>
      <c r="T25" s="3"/>
      <c r="U25" s="3"/>
    </row>
    <row r="26" customFormat="false" ht="13.8" hidden="false" customHeight="false" outlineLevel="0" collapsed="false">
      <c r="A26" s="0" t="n">
        <v>23.7999975681305</v>
      </c>
      <c r="B26" s="0" t="n">
        <v>313.069427490234</v>
      </c>
      <c r="C26" s="0" t="n">
        <v>67.3874359130859</v>
      </c>
      <c r="D26" s="4" t="n">
        <f aca="false">IF(A26 &lt; 28,TRUE())</f>
        <v>1</v>
      </c>
      <c r="E26" s="4" t="n">
        <f aca="false">IF(B26&lt;250,TRUE())</f>
        <v>0</v>
      </c>
      <c r="K26" s="8" t="n">
        <f aca="false">COUNTIFS(A2:A301,"&lt;25", B2:B301,"&lt;250")</f>
        <v>1</v>
      </c>
      <c r="L26" s="3"/>
      <c r="M26" s="7" t="n">
        <f aca="false">COUNTIFS(A2:A301,"&lt;30", B2:B301,"&lt;250")</f>
        <v>53</v>
      </c>
      <c r="N26" s="3"/>
      <c r="O26" s="9" t="n">
        <f aca="false">COUNTIFS(A2:A301,"&lt;28", B2:B301,"&lt;250")</f>
        <v>15</v>
      </c>
      <c r="P26" s="3"/>
      <c r="Q26" s="7" t="n">
        <f aca="false">COUNTIFS(A2:A301,"&lt;25", B2:B301,"&lt;300")</f>
        <v>6</v>
      </c>
      <c r="R26" s="3"/>
      <c r="S26" s="3"/>
      <c r="T26" s="3"/>
      <c r="U26" s="3"/>
    </row>
    <row r="27" customFormat="false" ht="13.8" hidden="false" customHeight="false" outlineLevel="0" collapsed="false">
      <c r="A27" s="0" t="n">
        <v>23.8200008869171</v>
      </c>
      <c r="B27" s="0" t="n">
        <v>323.289306640625</v>
      </c>
      <c r="C27" s="0" t="n">
        <v>59.676700592041</v>
      </c>
      <c r="D27" s="4" t="n">
        <f aca="false">IF(A27 &lt; 28,TRUE())</f>
        <v>1</v>
      </c>
      <c r="E27" s="4" t="n">
        <f aca="false">IF(B27&lt;250,TRUE())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3.8" hidden="false" customHeight="false" outlineLevel="0" collapsed="false">
      <c r="A28" s="10" t="n">
        <v>22.3200023174286</v>
      </c>
      <c r="B28" s="10" t="n">
        <v>299.58056640625</v>
      </c>
      <c r="C28" s="10" t="n">
        <v>55.2940139770508</v>
      </c>
      <c r="D28" s="6" t="n">
        <f aca="false">IF(A28 &lt; 28,TRUE())</f>
        <v>1</v>
      </c>
      <c r="E28" s="6" t="n">
        <f aca="false">IF(B28&lt;250,TRUE())</f>
        <v>0</v>
      </c>
      <c r="G28" s="6" t="n">
        <v>394.33117696</v>
      </c>
      <c r="H28" s="6" t="n">
        <v>334.24344</v>
      </c>
      <c r="I28" s="6" t="n">
        <v>401.408</v>
      </c>
      <c r="J28" s="6" t="n">
        <v>59.810596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3.8" hidden="false" customHeight="false" outlineLevel="0" collapsed="false">
      <c r="A29" s="0" t="n">
        <v>20.5699980258942</v>
      </c>
      <c r="B29" s="0" t="n">
        <v>394.33117696</v>
      </c>
      <c r="C29" s="0" t="n">
        <v>76.985954284668</v>
      </c>
      <c r="D29" s="4" t="n">
        <f aca="false">IF(A29 &lt; 28,TRUE())</f>
        <v>1</v>
      </c>
      <c r="E29" s="4" t="n">
        <f aca="false">IF(B29&lt;250,TRUE())</f>
        <v>0</v>
      </c>
      <c r="K29" s="2" t="s">
        <v>23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3.8" hidden="false" customHeight="false" outlineLevel="0" collapsed="false">
      <c r="A30" s="0" t="n">
        <v>28.600001335144</v>
      </c>
      <c r="B30" s="0" t="n">
        <v>311.193786621094</v>
      </c>
      <c r="C30" s="0" t="n">
        <v>57.2334251403809</v>
      </c>
      <c r="D30" s="4" t="n">
        <f aca="false">IF(A30 &lt; 28,TRUE())</f>
        <v>0</v>
      </c>
      <c r="E30" s="4" t="n">
        <f aca="false">IF(B30&lt;250,TRUE())</f>
        <v>0</v>
      </c>
      <c r="K30" s="5" t="s">
        <v>15</v>
      </c>
      <c r="L30" s="3"/>
      <c r="M30" s="3" t="s">
        <v>16</v>
      </c>
      <c r="N30" s="3"/>
      <c r="O30" s="5" t="s">
        <v>25</v>
      </c>
      <c r="P30" s="3"/>
      <c r="Q30" s="5" t="s">
        <v>15</v>
      </c>
      <c r="R30" s="3"/>
      <c r="S30" s="3"/>
      <c r="T30" s="3"/>
      <c r="U30" s="3"/>
    </row>
    <row r="31" customFormat="false" ht="13.8" hidden="false" customHeight="false" outlineLevel="0" collapsed="false">
      <c r="A31" s="0" t="n">
        <v>23.0300009250641</v>
      </c>
      <c r="B31" s="0" t="n">
        <v>394.33117696</v>
      </c>
      <c r="C31" s="0" t="n">
        <v>72.3146209716797</v>
      </c>
      <c r="D31" s="4" t="n">
        <f aca="false">IF(A31 &lt; 28,TRUE())</f>
        <v>1</v>
      </c>
      <c r="E31" s="4" t="n">
        <f aca="false">IF(B31&lt;250,TRUE())</f>
        <v>0</v>
      </c>
      <c r="K31" s="5" t="s">
        <v>18</v>
      </c>
      <c r="L31" s="3"/>
      <c r="M31" s="3" t="s">
        <v>18</v>
      </c>
      <c r="N31" s="3"/>
      <c r="O31" s="5" t="s">
        <v>18</v>
      </c>
      <c r="P31" s="3"/>
      <c r="Q31" s="5" t="s">
        <v>26</v>
      </c>
      <c r="R31" s="3"/>
      <c r="S31" s="3"/>
      <c r="T31" s="3"/>
      <c r="U31" s="3"/>
    </row>
    <row r="32" customFormat="false" ht="13.8" hidden="false" customHeight="false" outlineLevel="0" collapsed="false">
      <c r="A32" s="0" t="n">
        <v>26.4299988746643</v>
      </c>
      <c r="B32" s="0" t="n">
        <v>295.798217773437</v>
      </c>
      <c r="C32" s="0" t="n">
        <v>55.8515586853027</v>
      </c>
      <c r="D32" s="4" t="n">
        <f aca="false">IF(A32 &lt; 28,TRUE())</f>
        <v>1</v>
      </c>
      <c r="E32" s="4" t="n">
        <f aca="false">IF(B32&lt;250,TRUE())</f>
        <v>0</v>
      </c>
      <c r="K32" s="5" t="n">
        <f aca="false">COUNTIFS(A2:A201,"&lt;25", B2:B201,"&lt;250")</f>
        <v>0</v>
      </c>
      <c r="L32" s="3"/>
      <c r="M32" s="3" t="n">
        <f aca="false">COUNTIFS(A2:A201,"&lt;30", B2:B201,"&lt;250")</f>
        <v>28</v>
      </c>
      <c r="N32" s="3"/>
      <c r="O32" s="5" t="n">
        <f aca="false">COUNTIFS(A2:A201,"&lt;28", B2:B201,"&lt;250")</f>
        <v>9</v>
      </c>
      <c r="P32" s="3"/>
      <c r="Q32" s="5" t="n">
        <f aca="false">COUNTIFS(A2:A201,"&lt;25", B2:B201,"&lt;300")</f>
        <v>4</v>
      </c>
      <c r="R32" s="3"/>
      <c r="S32" s="3"/>
      <c r="T32" s="3"/>
      <c r="U32" s="3"/>
    </row>
    <row r="33" customFormat="false" ht="13.8" hidden="false" customHeight="false" outlineLevel="0" collapsed="false">
      <c r="A33" s="0" t="n">
        <v>24.8799979686737</v>
      </c>
      <c r="B33" s="0" t="n">
        <v>363.959167480469</v>
      </c>
      <c r="C33" s="0" t="n">
        <v>64.321044921875</v>
      </c>
      <c r="D33" s="4" t="n">
        <f aca="false">IF(A33 &lt; 28,TRUE())</f>
        <v>1</v>
      </c>
      <c r="E33" s="4" t="n">
        <f aca="false">IF(B33&lt;250,TRUE())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3.8" hidden="false" customHeight="false" outlineLevel="0" collapsed="false">
      <c r="A34" s="10" t="n">
        <v>23.5000014305115</v>
      </c>
      <c r="B34" s="10" t="n">
        <v>275.334106445312</v>
      </c>
      <c r="C34" s="10" t="n">
        <v>54.0920333862305</v>
      </c>
      <c r="D34" s="4" t="n">
        <f aca="false">IF(A34 &lt; 28,TRUE())</f>
        <v>1</v>
      </c>
      <c r="E34" s="4" t="n">
        <f aca="false">IF(B34&lt;250,TRUE())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3.8" hidden="false" customHeight="false" outlineLevel="0" collapsed="false">
      <c r="A35" s="0" t="n">
        <v>24.6599972248077</v>
      </c>
      <c r="B35" s="0" t="n">
        <v>374.251770019531</v>
      </c>
      <c r="C35" s="0" t="n">
        <v>75.4946060180664</v>
      </c>
      <c r="D35" s="4" t="n">
        <f aca="false">IF(A35 &lt; 28,TRUE())</f>
        <v>1</v>
      </c>
      <c r="E35" s="4" t="n">
        <f aca="false">IF(B35&lt;250,TRUE())</f>
        <v>0</v>
      </c>
      <c r="K35" s="2" t="s">
        <v>13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3.8" hidden="false" customHeight="false" outlineLevel="0" collapsed="false">
      <c r="A36" s="0" t="n">
        <v>35.3999972343445</v>
      </c>
      <c r="B36" s="0" t="n">
        <v>329.530883789062</v>
      </c>
      <c r="C36" s="0" t="n">
        <v>68.5283889770508</v>
      </c>
      <c r="D36" s="4" t="n">
        <f aca="false">IF(A36 &lt; 28,TRUE())</f>
        <v>0</v>
      </c>
      <c r="E36" s="4" t="n">
        <f aca="false">IF(B36&lt;250,TRUE())</f>
        <v>0</v>
      </c>
      <c r="K36" s="5" t="s">
        <v>15</v>
      </c>
      <c r="L36" s="3"/>
      <c r="M36" s="3" t="s">
        <v>16</v>
      </c>
      <c r="N36" s="3"/>
      <c r="O36" s="5" t="s">
        <v>25</v>
      </c>
      <c r="P36" s="3"/>
      <c r="Q36" s="5" t="s">
        <v>15</v>
      </c>
      <c r="R36" s="3"/>
      <c r="S36" s="3"/>
      <c r="T36" s="3"/>
      <c r="U36" s="3"/>
    </row>
    <row r="37" customFormat="false" ht="13.8" hidden="false" customHeight="false" outlineLevel="0" collapsed="false">
      <c r="A37" s="0" t="n">
        <v>25.4999995231628</v>
      </c>
      <c r="B37" s="0" t="n">
        <v>366.29443359375</v>
      </c>
      <c r="C37" s="0" t="n">
        <v>74.0329055786133</v>
      </c>
      <c r="D37" s="4" t="n">
        <f aca="false">IF(A37 &lt; 28,TRUE())</f>
        <v>1</v>
      </c>
      <c r="E37" s="4" t="n">
        <f aca="false">IF(B37&lt;250,TRUE())</f>
        <v>0</v>
      </c>
      <c r="K37" s="5" t="s">
        <v>18</v>
      </c>
      <c r="L37" s="3"/>
      <c r="M37" s="3" t="s">
        <v>18</v>
      </c>
      <c r="N37" s="3"/>
      <c r="O37" s="5" t="s">
        <v>18</v>
      </c>
      <c r="P37" s="3"/>
      <c r="Q37" s="5" t="s">
        <v>26</v>
      </c>
      <c r="R37" s="3"/>
      <c r="S37" s="3"/>
      <c r="T37" s="3"/>
      <c r="U37" s="3"/>
    </row>
    <row r="38" customFormat="false" ht="13.8" hidden="false" customHeight="false" outlineLevel="0" collapsed="false">
      <c r="A38" s="0" t="n">
        <v>22.0300018787384</v>
      </c>
      <c r="B38" s="0" t="n">
        <v>394.33117696</v>
      </c>
      <c r="C38" s="0" t="n">
        <v>69.584358215332</v>
      </c>
      <c r="D38" s="4" t="n">
        <f aca="false">IF(A38 &lt; 28,TRUE())</f>
        <v>1</v>
      </c>
      <c r="E38" s="4" t="n">
        <f aca="false">IF(B38&lt;250,TRUE())</f>
        <v>0</v>
      </c>
      <c r="K38" s="5" t="n">
        <f aca="false">COUNTIFS(A1:A101,"&lt;25", B1:B101,"&lt;250")</f>
        <v>0</v>
      </c>
      <c r="L38" s="3"/>
      <c r="M38" s="3" t="n">
        <f aca="false">COUNTIFS(A2:A101,"&lt;30", B2:B101,"&lt;250")</f>
        <v>4</v>
      </c>
      <c r="N38" s="3"/>
      <c r="O38" s="5" t="n">
        <f aca="false">COUNTIFS(A1:A101,"&lt;28", B1:B101,"&lt;250")</f>
        <v>0</v>
      </c>
      <c r="P38" s="3"/>
      <c r="Q38" s="5" t="n">
        <f aca="false">COUNTIFS(A2:A101,"&lt;25", B2:B101,"&lt;300")</f>
        <v>3</v>
      </c>
      <c r="R38" s="3"/>
      <c r="S38" s="3"/>
      <c r="T38" s="3"/>
      <c r="U38" s="3"/>
    </row>
    <row r="39" customFormat="false" ht="13.8" hidden="false" customHeight="false" outlineLevel="0" collapsed="false">
      <c r="A39" s="6" t="n">
        <v>22.079998254776</v>
      </c>
      <c r="B39" s="6" t="n">
        <v>322.713745117187</v>
      </c>
      <c r="C39" s="6" t="n">
        <v>59.213680267334</v>
      </c>
      <c r="D39" s="6" t="n">
        <f aca="false">IF(A39 &lt; 28,TRUE())</f>
        <v>1</v>
      </c>
      <c r="E39" s="6" t="n">
        <f aca="false">IF(B39&lt;250,TRUE())</f>
        <v>0</v>
      </c>
      <c r="G39" s="6" t="n">
        <v>394.33117696</v>
      </c>
      <c r="H39" s="6" t="n">
        <v>389.5056</v>
      </c>
      <c r="I39" s="6" t="n">
        <v>401.408</v>
      </c>
      <c r="J39" s="6" t="n">
        <v>66.35048</v>
      </c>
      <c r="M39" s="0" t="s">
        <v>27</v>
      </c>
    </row>
    <row r="40" customFormat="false" ht="13.8" hidden="false" customHeight="false" outlineLevel="0" collapsed="false">
      <c r="A40" s="0" t="n">
        <v>33.3700001239777</v>
      </c>
      <c r="B40" s="0" t="n">
        <v>333.47998046875</v>
      </c>
      <c r="C40" s="0" t="n">
        <v>57.6277961730957</v>
      </c>
      <c r="D40" s="4" t="n">
        <f aca="false">IF(A40 &lt; 28,TRUE())</f>
        <v>0</v>
      </c>
      <c r="E40" s="4" t="n">
        <f aca="false">IF(B40&lt;250,TRUE())</f>
        <v>0</v>
      </c>
      <c r="M40" s="0" t="s">
        <v>28</v>
      </c>
    </row>
    <row r="41" customFormat="false" ht="13.8" hidden="false" customHeight="false" outlineLevel="0" collapsed="false">
      <c r="A41" s="0" t="n">
        <v>32.6300024986267</v>
      </c>
      <c r="B41" s="0" t="n">
        <v>394.33117696</v>
      </c>
      <c r="C41" s="0" t="n">
        <v>84.4394836425781</v>
      </c>
      <c r="D41" s="4" t="n">
        <f aca="false">IF(A41 &lt; 28,TRUE())</f>
        <v>0</v>
      </c>
      <c r="E41" s="4" t="n">
        <f aca="false">IF(B41&lt;250,TRUE())</f>
        <v>0</v>
      </c>
      <c r="M41" s="0" t="s">
        <v>29</v>
      </c>
    </row>
    <row r="42" customFormat="false" ht="13.8" hidden="false" customHeight="false" outlineLevel="0" collapsed="false">
      <c r="A42" s="0" t="n">
        <v>26.9999980926514</v>
      </c>
      <c r="B42" s="0" t="n">
        <v>285.171905517578</v>
      </c>
      <c r="C42" s="0" t="n">
        <v>55.2093544006348</v>
      </c>
      <c r="D42" s="4" t="n">
        <f aca="false">IF(A42 &lt; 28,TRUE())</f>
        <v>1</v>
      </c>
      <c r="E42" s="4" t="n">
        <f aca="false">IF(B42&lt;250,TRUE())</f>
        <v>0</v>
      </c>
    </row>
    <row r="43" customFormat="false" ht="13.8" hidden="false" customHeight="false" outlineLevel="0" collapsed="false">
      <c r="A43" s="0" t="n">
        <v>21.7100024223328</v>
      </c>
      <c r="B43" s="0" t="n">
        <v>394.33117696</v>
      </c>
      <c r="C43" s="0" t="n">
        <v>98.5639572143555</v>
      </c>
      <c r="D43" s="4" t="n">
        <f aca="false">IF(A43 &lt; 28,TRUE())</f>
        <v>1</v>
      </c>
      <c r="E43" s="4" t="n">
        <f aca="false">IF(B43&lt;250,TRUE())</f>
        <v>0</v>
      </c>
    </row>
    <row r="44" customFormat="false" ht="13.8" hidden="false" customHeight="false" outlineLevel="0" collapsed="false">
      <c r="A44" s="0" t="n">
        <v>28.1000018119812</v>
      </c>
      <c r="B44" s="0" t="n">
        <v>278.970397949219</v>
      </c>
      <c r="C44" s="0" t="n">
        <v>69.8019409179688</v>
      </c>
      <c r="D44" s="4" t="n">
        <f aca="false">IF(A44 &lt; 28,TRUE())</f>
        <v>0</v>
      </c>
      <c r="E44" s="4" t="n">
        <f aca="false">IF(B44&lt;250,TRUE())</f>
        <v>0</v>
      </c>
    </row>
    <row r="45" customFormat="false" ht="13.8" hidden="false" customHeight="false" outlineLevel="0" collapsed="false">
      <c r="A45" s="0" t="n">
        <v>37.1599972248077</v>
      </c>
      <c r="B45" s="0" t="n">
        <v>394.33117696</v>
      </c>
      <c r="C45" s="0" t="n">
        <v>79.522705078125</v>
      </c>
      <c r="D45" s="4" t="n">
        <f aca="false">IF(A45 &lt; 28,TRUE())</f>
        <v>0</v>
      </c>
      <c r="E45" s="4" t="n">
        <f aca="false">IF(B45&lt;250,TRUE())</f>
        <v>0</v>
      </c>
    </row>
    <row r="46" customFormat="false" ht="13.8" hidden="false" customHeight="false" outlineLevel="0" collapsed="false">
      <c r="A46" s="0" t="n">
        <v>26.2499988079071</v>
      </c>
      <c r="B46" s="0" t="n">
        <v>352.704040527344</v>
      </c>
      <c r="C46" s="0" t="n">
        <v>71.2483749389648</v>
      </c>
      <c r="D46" s="4" t="n">
        <f aca="false">IF(A46 &lt; 28,TRUE())</f>
        <v>1</v>
      </c>
      <c r="E46" s="4" t="n">
        <f aca="false">IF(B46&lt;250,TRUE())</f>
        <v>0</v>
      </c>
    </row>
    <row r="47" customFormat="false" ht="13.8" hidden="false" customHeight="false" outlineLevel="0" collapsed="false">
      <c r="A47" s="0" t="n">
        <v>29.0199995040894</v>
      </c>
      <c r="B47" s="0" t="n">
        <v>300.233276367187</v>
      </c>
      <c r="C47" s="0" t="n">
        <v>57.8820495605469</v>
      </c>
      <c r="D47" s="4" t="n">
        <f aca="false">IF(A47 &lt; 28,TRUE())</f>
        <v>0</v>
      </c>
      <c r="E47" s="4" t="n">
        <f aca="false">IF(B47&lt;250,TRUE())</f>
        <v>0</v>
      </c>
    </row>
    <row r="48" customFormat="false" ht="13.8" hidden="false" customHeight="false" outlineLevel="0" collapsed="false">
      <c r="A48" s="0" t="n">
        <v>28.2000005245209</v>
      </c>
      <c r="B48" s="0" t="n">
        <v>394.33117696</v>
      </c>
      <c r="C48" s="0" t="n">
        <v>91.6787414550781</v>
      </c>
      <c r="D48" s="4" t="n">
        <f aca="false">IF(A48 &lt; 28,TRUE())</f>
        <v>0</v>
      </c>
      <c r="E48" s="4" t="n">
        <f aca="false">IF(B48&lt;250,TRUE())</f>
        <v>0</v>
      </c>
    </row>
    <row r="49" customFormat="false" ht="13.8" hidden="false" customHeight="false" outlineLevel="0" collapsed="false">
      <c r="A49" s="0" t="n">
        <v>26.3800024986267</v>
      </c>
      <c r="B49" s="0" t="n">
        <v>326.370788574219</v>
      </c>
      <c r="C49" s="0" t="n">
        <v>63.1885223388672</v>
      </c>
      <c r="D49" s="4" t="n">
        <f aca="false">IF(A49 &lt; 28,TRUE())</f>
        <v>1</v>
      </c>
      <c r="E49" s="4" t="n">
        <f aca="false">IF(B49&lt;250,TRUE())</f>
        <v>0</v>
      </c>
    </row>
    <row r="50" customFormat="false" ht="13.8" hidden="false" customHeight="false" outlineLevel="0" collapsed="false">
      <c r="A50" s="0" t="n">
        <v>23.5199987888336</v>
      </c>
      <c r="B50" s="0" t="n">
        <v>394.33117696</v>
      </c>
      <c r="C50" s="0" t="n">
        <v>88.0577163696289</v>
      </c>
      <c r="D50" s="4" t="n">
        <f aca="false">IF(A50 &lt; 28,TRUE())</f>
        <v>1</v>
      </c>
      <c r="E50" s="4" t="n">
        <f aca="false">IF(B50&lt;250,TRUE())</f>
        <v>0</v>
      </c>
    </row>
    <row r="51" customFormat="false" ht="13.8" hidden="false" customHeight="false" outlineLevel="0" collapsed="false">
      <c r="A51" s="0" t="n">
        <v>30.4199993610382</v>
      </c>
      <c r="B51" s="0" t="n">
        <v>376.801055908203</v>
      </c>
      <c r="C51" s="0" t="n">
        <v>61.9019012451172</v>
      </c>
      <c r="D51" s="4" t="n">
        <f aca="false">IF(A51 &lt; 28,TRUE())</f>
        <v>0</v>
      </c>
      <c r="E51" s="4" t="n">
        <f aca="false">IF(B51&lt;250,TRUE())</f>
        <v>0</v>
      </c>
    </row>
    <row r="52" customFormat="false" ht="13.8" hidden="false" customHeight="false" outlineLevel="0" collapsed="false">
      <c r="A52" s="0" t="n">
        <v>27.2199988365173</v>
      </c>
      <c r="B52" s="0" t="n">
        <v>355.196716308594</v>
      </c>
      <c r="C52" s="0" t="n">
        <v>66.509895324707</v>
      </c>
      <c r="D52" s="4" t="n">
        <f aca="false">IF(A52 &lt; 28,TRUE())</f>
        <v>1</v>
      </c>
      <c r="E52" s="4" t="n">
        <f aca="false">IF(B52&lt;250,TRUE())</f>
        <v>0</v>
      </c>
    </row>
    <row r="53" customFormat="false" ht="13.8" hidden="false" customHeight="false" outlineLevel="0" collapsed="false">
      <c r="A53" s="0" t="n">
        <v>26.1099994182587</v>
      </c>
      <c r="B53" s="0" t="n">
        <v>355.833984375</v>
      </c>
      <c r="C53" s="0" t="n">
        <v>71.8841247558594</v>
      </c>
      <c r="D53" s="4" t="n">
        <f aca="false">IF(A53 &lt; 28,TRUE())</f>
        <v>1</v>
      </c>
      <c r="E53" s="4" t="n">
        <f aca="false">IF(B53&lt;250,TRUE())</f>
        <v>0</v>
      </c>
    </row>
    <row r="54" customFormat="false" ht="13.8" hidden="false" customHeight="false" outlineLevel="0" collapsed="false">
      <c r="A54" s="0" t="n">
        <v>21.6799974441528</v>
      </c>
      <c r="B54" s="0" t="n">
        <v>394.33117696</v>
      </c>
      <c r="C54" s="0" t="n">
        <v>71.402099609375</v>
      </c>
      <c r="D54" s="4" t="n">
        <f aca="false">IF(A54 &lt; 28,TRUE())</f>
        <v>1</v>
      </c>
      <c r="E54" s="4" t="n">
        <f aca="false">IF(B54&lt;250,TRUE())</f>
        <v>0</v>
      </c>
    </row>
    <row r="55" customFormat="false" ht="13.8" hidden="false" customHeight="false" outlineLevel="0" collapsed="false">
      <c r="A55" s="0" t="n">
        <v>26.910001039505</v>
      </c>
      <c r="B55" s="0" t="n">
        <v>330.314208984375</v>
      </c>
      <c r="C55" s="0" t="n">
        <v>66.6144790649414</v>
      </c>
      <c r="D55" s="4" t="n">
        <f aca="false">IF(A55 &lt; 28,TRUE())</f>
        <v>1</v>
      </c>
      <c r="E55" s="4" t="n">
        <f aca="false">IF(B55&lt;250,TRUE())</f>
        <v>0</v>
      </c>
    </row>
    <row r="56" customFormat="false" ht="13.8" hidden="false" customHeight="false" outlineLevel="0" collapsed="false">
      <c r="A56" s="6" t="n">
        <v>20.9299981594086</v>
      </c>
      <c r="B56" s="6" t="n">
        <v>357.195983886719</v>
      </c>
      <c r="C56" s="6" t="n">
        <v>71.7994995117188</v>
      </c>
      <c r="D56" s="6" t="n">
        <f aca="false">IF(A56 &lt; 28,TRUE())</f>
        <v>1</v>
      </c>
      <c r="E56" s="6" t="n">
        <f aca="false">IF(B56&lt;250,TRUE())</f>
        <v>0</v>
      </c>
      <c r="G56" s="6" t="n">
        <v>394.33117696</v>
      </c>
      <c r="H56" s="6" t="n">
        <v>486.75586</v>
      </c>
      <c r="I56" s="6" t="n">
        <v>401.408</v>
      </c>
      <c r="J56" s="6" t="n">
        <v>78.9363</v>
      </c>
      <c r="K56" s="6"/>
      <c r="L56" s="11"/>
      <c r="M56" s="11" t="s">
        <v>30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customFormat="false" ht="13.8" hidden="false" customHeight="false" outlineLevel="0" collapsed="false">
      <c r="A57" s="0" t="n">
        <v>21.2999999523163</v>
      </c>
      <c r="B57" s="0" t="n">
        <v>394.33117696</v>
      </c>
      <c r="C57" s="0" t="n">
        <v>74.8080902099609</v>
      </c>
      <c r="D57" s="4" t="n">
        <f aca="false">IF(A57 &lt; 28,TRUE())</f>
        <v>1</v>
      </c>
      <c r="E57" s="4" t="n">
        <f aca="false">IF(B57&lt;250,TRUE())</f>
        <v>0</v>
      </c>
      <c r="G57" s="11"/>
      <c r="H57" s="11"/>
      <c r="I57" s="11"/>
      <c r="J57" s="11"/>
      <c r="K57" s="11"/>
      <c r="L57" s="11"/>
      <c r="M57" s="11" t="s">
        <v>31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customFormat="false" ht="13.8" hidden="false" customHeight="false" outlineLevel="0" collapsed="false">
      <c r="A58" s="0" t="n">
        <v>26.1900007724762</v>
      </c>
      <c r="B58" s="0" t="n">
        <v>344.274230957031</v>
      </c>
      <c r="C58" s="0" t="n">
        <v>59.371826171875</v>
      </c>
      <c r="D58" s="4" t="n">
        <f aca="false">IF(A58 &lt; 28,TRUE())</f>
        <v>1</v>
      </c>
      <c r="E58" s="4" t="n">
        <f aca="false">IF(B58&lt;250,TRUE())</f>
        <v>0</v>
      </c>
      <c r="G58" s="11"/>
      <c r="H58" s="11"/>
      <c r="I58" s="11"/>
      <c r="J58" s="11"/>
      <c r="K58" s="11"/>
      <c r="L58" s="11"/>
      <c r="M58" s="11" t="s">
        <v>32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customFormat="false" ht="13.8" hidden="false" customHeight="false" outlineLevel="0" collapsed="false">
      <c r="A59" s="6" t="n">
        <v>22.1800029277802</v>
      </c>
      <c r="B59" s="6" t="n">
        <v>308.106628417969</v>
      </c>
      <c r="C59" s="6" t="n">
        <v>80.4429931640625</v>
      </c>
      <c r="D59" s="6" t="n">
        <f aca="false">IF(A59 &lt; 28,TRUE())</f>
        <v>1</v>
      </c>
      <c r="E59" s="6" t="n">
        <f aca="false">IF(B59&lt;250,TRUE())</f>
        <v>0</v>
      </c>
      <c r="G59" s="6" t="n">
        <v>394.33117696</v>
      </c>
      <c r="H59" s="6" t="n">
        <v>480.05847</v>
      </c>
      <c r="I59" s="6" t="n">
        <v>401.408</v>
      </c>
      <c r="J59" s="6" t="n">
        <v>80.44299</v>
      </c>
      <c r="K59" s="11"/>
      <c r="L59" s="11"/>
      <c r="M59" s="11" t="s">
        <v>33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customFormat="false" ht="13.8" hidden="false" customHeight="false" outlineLevel="0" collapsed="false">
      <c r="A60" s="0" t="n">
        <v>22.6899981498718</v>
      </c>
      <c r="B60" s="0" t="n">
        <v>394.33117696</v>
      </c>
      <c r="C60" s="0" t="n">
        <v>84.3079299926758</v>
      </c>
      <c r="D60" s="4" t="n">
        <f aca="false">IF(A60 &lt; 28,TRUE())</f>
        <v>1</v>
      </c>
      <c r="E60" s="4" t="n">
        <f aca="false">IF(B60&lt;250,TRUE())</f>
        <v>0</v>
      </c>
      <c r="G60" s="11"/>
      <c r="H60" s="11"/>
      <c r="I60" s="11"/>
      <c r="J60" s="11"/>
      <c r="K60" s="11"/>
      <c r="L60" s="11"/>
      <c r="M60" s="11" t="s">
        <v>34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customFormat="false" ht="13.8" hidden="false" customHeight="false" outlineLevel="0" collapsed="false">
      <c r="A61" s="0" t="n">
        <v>20.5299973487854</v>
      </c>
      <c r="B61" s="0" t="n">
        <v>394.33117696</v>
      </c>
      <c r="C61" s="0" t="n">
        <v>89.5275573730469</v>
      </c>
      <c r="D61" s="4" t="n">
        <f aca="false">IF(A61 &lt; 28,TRUE())</f>
        <v>1</v>
      </c>
      <c r="E61" s="4" t="n">
        <f aca="false">IF(B61&lt;250,TRUE())</f>
        <v>0</v>
      </c>
      <c r="G61" s="11"/>
      <c r="H61" s="11"/>
      <c r="I61" s="11"/>
      <c r="J61" s="11"/>
      <c r="K61" s="11"/>
      <c r="L61" s="11"/>
      <c r="M61" s="11" t="s">
        <v>35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customFormat="false" ht="13.8" hidden="false" customHeight="false" outlineLevel="0" collapsed="false">
      <c r="A62" s="0" t="n">
        <v>28.1799972057342</v>
      </c>
      <c r="B62" s="0" t="n">
        <v>394.33117696</v>
      </c>
      <c r="C62" s="0" t="n">
        <v>79.0694122314453</v>
      </c>
      <c r="D62" s="4" t="n">
        <f aca="false">IF(A62 &lt; 28,TRUE())</f>
        <v>0</v>
      </c>
      <c r="E62" s="4" t="n">
        <f aca="false">IF(B62&lt;250,TRUE())</f>
        <v>0</v>
      </c>
    </row>
    <row r="63" customFormat="false" ht="13.8" hidden="false" customHeight="false" outlineLevel="0" collapsed="false">
      <c r="A63" s="0" t="n">
        <v>23.4099984169006</v>
      </c>
      <c r="B63" s="0" t="n">
        <v>394.33117696</v>
      </c>
      <c r="C63" s="0" t="n">
        <v>83.6787338256836</v>
      </c>
      <c r="D63" s="4" t="n">
        <f aca="false">IF(A63 &lt; 28,TRUE())</f>
        <v>1</v>
      </c>
      <c r="E63" s="4" t="n">
        <f aca="false">IF(B63&lt;250,TRUE())</f>
        <v>0</v>
      </c>
    </row>
    <row r="64" customFormat="false" ht="13.8" hidden="false" customHeight="false" outlineLevel="0" collapsed="false">
      <c r="A64" s="0" t="n">
        <v>23.1000006198883</v>
      </c>
      <c r="B64" s="0" t="n">
        <v>394.33117696</v>
      </c>
      <c r="C64" s="0" t="n">
        <v>73.4565887451172</v>
      </c>
      <c r="D64" s="4" t="n">
        <f aca="false">IF(A64 &lt; 28,TRUE())</f>
        <v>1</v>
      </c>
      <c r="E64" s="4" t="n">
        <f aca="false">IF(B64&lt;250,TRUE())</f>
        <v>0</v>
      </c>
    </row>
    <row r="65" customFormat="false" ht="13.8" hidden="false" customHeight="false" outlineLevel="0" collapsed="false">
      <c r="A65" s="0" t="n">
        <v>33.5500001907349</v>
      </c>
      <c r="B65" s="0" t="n">
        <v>334.252807617188</v>
      </c>
      <c r="C65" s="0" t="n">
        <v>72.5824890136719</v>
      </c>
      <c r="D65" s="4" t="n">
        <f aca="false">IF(A65 &lt; 28,TRUE())</f>
        <v>0</v>
      </c>
      <c r="E65" s="4" t="n">
        <f aca="false">IF(B65&lt;250,TRUE())</f>
        <v>0</v>
      </c>
    </row>
    <row r="66" customFormat="false" ht="13.8" hidden="false" customHeight="false" outlineLevel="0" collapsed="false">
      <c r="A66" s="0" t="n">
        <v>20.8199977874756</v>
      </c>
      <c r="B66" s="0" t="n">
        <v>386.645721435547</v>
      </c>
      <c r="C66" s="0" t="n">
        <v>69.0639495849609</v>
      </c>
      <c r="D66" s="4" t="n">
        <f aca="false">IF(A66 &lt; 28,TRUE())</f>
        <v>1</v>
      </c>
      <c r="E66" s="4" t="n">
        <f aca="false">IF(B66&lt;250,TRUE())</f>
        <v>0</v>
      </c>
    </row>
    <row r="67" customFormat="false" ht="13.8" hidden="false" customHeight="false" outlineLevel="0" collapsed="false">
      <c r="A67" s="0" t="n">
        <v>32.7400028705597</v>
      </c>
      <c r="B67" s="0" t="n">
        <v>223.98503112793</v>
      </c>
      <c r="C67" s="0" t="n">
        <v>57.7400741577148</v>
      </c>
      <c r="D67" s="4" t="n">
        <f aca="false">IF(A67 &lt; 28,TRUE())</f>
        <v>0</v>
      </c>
      <c r="E67" s="4" t="n">
        <f aca="false">IF(B67&lt;250,TRUE())</f>
        <v>1</v>
      </c>
    </row>
    <row r="68" customFormat="false" ht="13.8" hidden="false" customHeight="false" outlineLevel="0" collapsed="false">
      <c r="A68" s="0" t="n">
        <v>24.3799984455109</v>
      </c>
      <c r="B68" s="0" t="n">
        <v>394.33117696</v>
      </c>
      <c r="C68" s="0" t="n">
        <v>89.8934707641602</v>
      </c>
      <c r="D68" s="4" t="n">
        <f aca="false">IF(A68 &lt; 28,TRUE())</f>
        <v>1</v>
      </c>
      <c r="E68" s="4" t="n">
        <f aca="false">IF(B68&lt;250,TRUE())</f>
        <v>0</v>
      </c>
    </row>
    <row r="69" customFormat="false" ht="13.8" hidden="false" customHeight="false" outlineLevel="0" collapsed="false">
      <c r="A69" s="0" t="n">
        <v>35.2199971675873</v>
      </c>
      <c r="B69" s="0" t="n">
        <v>281.758239746094</v>
      </c>
      <c r="C69" s="0" t="n">
        <v>75.2783508300781</v>
      </c>
      <c r="D69" s="4" t="n">
        <f aca="false">IF(A69 &lt; 28,TRUE())</f>
        <v>0</v>
      </c>
      <c r="E69" s="4" t="n">
        <f aca="false">IF(B69&lt;250,TRUE())</f>
        <v>0</v>
      </c>
    </row>
    <row r="70" customFormat="false" ht="13.8" hidden="false" customHeight="false" outlineLevel="0" collapsed="false">
      <c r="A70" s="0" t="n">
        <v>25.8000016212463</v>
      </c>
      <c r="B70" s="0" t="n">
        <v>394.33117696</v>
      </c>
      <c r="C70" s="0" t="n">
        <v>64.9752731323242</v>
      </c>
      <c r="D70" s="4" t="n">
        <f aca="false">IF(A70 &lt; 28,TRUE())</f>
        <v>1</v>
      </c>
      <c r="E70" s="4" t="n">
        <f aca="false">IF(B70&lt;250,TRUE())</f>
        <v>0</v>
      </c>
    </row>
    <row r="71" customFormat="false" ht="13.8" hidden="false" customHeight="false" outlineLevel="0" collapsed="false">
      <c r="A71" s="0" t="n">
        <v>33.2499980926514</v>
      </c>
      <c r="B71" s="0" t="n">
        <v>210.041915893555</v>
      </c>
      <c r="C71" s="0" t="n">
        <v>42.085205078125</v>
      </c>
      <c r="D71" s="4" t="n">
        <f aca="false">IF(A71 &lt; 28,TRUE())</f>
        <v>0</v>
      </c>
      <c r="E71" s="4" t="n">
        <f aca="false">IF(B71&lt;250,TRUE())</f>
        <v>1</v>
      </c>
    </row>
    <row r="72" customFormat="false" ht="13.8" hidden="false" customHeight="false" outlineLevel="0" collapsed="false">
      <c r="A72" s="0" t="n">
        <v>32.99999833107</v>
      </c>
      <c r="B72" s="0" t="n">
        <v>232.731079101563</v>
      </c>
      <c r="C72" s="0" t="n">
        <v>49.5164222717285</v>
      </c>
      <c r="D72" s="4" t="n">
        <f aca="false">IF(A72 &lt; 28,TRUE())</f>
        <v>0</v>
      </c>
      <c r="E72" s="4" t="n">
        <f aca="false">IF(B72&lt;250,TRUE())</f>
        <v>1</v>
      </c>
    </row>
    <row r="73" customFormat="false" ht="13.8" hidden="false" customHeight="false" outlineLevel="0" collapsed="false">
      <c r="A73" s="0" t="n">
        <v>20.1499998569488</v>
      </c>
      <c r="B73" s="0" t="n">
        <v>394.33117696</v>
      </c>
      <c r="C73" s="0" t="n">
        <v>94.8046264648437</v>
      </c>
      <c r="D73" s="4" t="n">
        <f aca="false">IF(A73 &lt; 28,TRUE())</f>
        <v>1</v>
      </c>
      <c r="E73" s="4" t="n">
        <f aca="false">IF(B73&lt;250,TRUE())</f>
        <v>0</v>
      </c>
    </row>
    <row r="74" customFormat="false" ht="13.8" hidden="false" customHeight="false" outlineLevel="0" collapsed="false">
      <c r="A74" s="0" t="n">
        <v>26.2700021266937</v>
      </c>
      <c r="B74" s="0" t="n">
        <v>293.270355224609</v>
      </c>
      <c r="C74" s="0" t="n">
        <v>54.8439025878906</v>
      </c>
      <c r="D74" s="4" t="n">
        <f aca="false">IF(A74 &lt; 28,TRUE())</f>
        <v>1</v>
      </c>
      <c r="E74" s="4" t="n">
        <f aca="false">IF(B74&lt;250,TRUE())</f>
        <v>0</v>
      </c>
    </row>
    <row r="75" customFormat="false" ht="13.8" hidden="false" customHeight="false" outlineLevel="0" collapsed="false">
      <c r="A75" s="10" t="n">
        <v>24.5700001716614</v>
      </c>
      <c r="B75" s="10" t="n">
        <v>292.374206542969</v>
      </c>
      <c r="C75" s="10" t="n">
        <v>63.7527084350586</v>
      </c>
      <c r="D75" s="4" t="n">
        <f aca="false">IF(A75 &lt; 28,TRUE())</f>
        <v>1</v>
      </c>
      <c r="E75" s="4" t="n">
        <f aca="false">IF(B75&lt;250,TRUE())</f>
        <v>0</v>
      </c>
    </row>
    <row r="76" customFormat="false" ht="13.8" hidden="false" customHeight="false" outlineLevel="0" collapsed="false">
      <c r="A76" s="0" t="n">
        <v>33.0699980258942</v>
      </c>
      <c r="B76" s="0" t="n">
        <v>277.869049072266</v>
      </c>
      <c r="C76" s="0" t="n">
        <v>60.3569717407227</v>
      </c>
      <c r="D76" s="4" t="n">
        <f aca="false">IF(A76 &lt; 28,TRUE())</f>
        <v>0</v>
      </c>
      <c r="E76" s="4" t="n">
        <f aca="false">IF(B76&lt;250,TRUE())</f>
        <v>0</v>
      </c>
    </row>
    <row r="77" customFormat="false" ht="13.8" hidden="false" customHeight="false" outlineLevel="0" collapsed="false">
      <c r="A77" s="0" t="n">
        <v>29.5199990272522</v>
      </c>
      <c r="B77" s="0" t="n">
        <v>282.806762695312</v>
      </c>
      <c r="C77" s="0" t="n">
        <v>50.8367347717285</v>
      </c>
      <c r="D77" s="4" t="n">
        <f aca="false">IF(A77 &lt; 28,TRUE())</f>
        <v>0</v>
      </c>
      <c r="E77" s="4" t="n">
        <f aca="false">IF(B77&lt;250,TRUE())</f>
        <v>0</v>
      </c>
    </row>
    <row r="78" customFormat="false" ht="13.8" hidden="false" customHeight="false" outlineLevel="0" collapsed="false">
      <c r="A78" s="0" t="n">
        <v>33.3999991416931</v>
      </c>
      <c r="B78" s="0" t="n">
        <v>263.170654296875</v>
      </c>
      <c r="C78" s="0" t="n">
        <v>54.8045883178711</v>
      </c>
      <c r="D78" s="4" t="n">
        <f aca="false">IF(A78 &lt; 28,TRUE())</f>
        <v>0</v>
      </c>
      <c r="E78" s="4" t="n">
        <f aca="false">IF(B78&lt;250,TRUE())</f>
        <v>0</v>
      </c>
    </row>
    <row r="79" customFormat="false" ht="13.8" hidden="false" customHeight="false" outlineLevel="0" collapsed="false">
      <c r="A79" s="0" t="n">
        <v>24.669998884201</v>
      </c>
      <c r="B79" s="0" t="n">
        <v>382.709686279297</v>
      </c>
      <c r="C79" s="0" t="n">
        <v>63.8463668823242</v>
      </c>
      <c r="D79" s="4" t="n">
        <f aca="false">IF(A79 &lt; 28,TRUE())</f>
        <v>1</v>
      </c>
      <c r="E79" s="4" t="n">
        <f aca="false">IF(B79&lt;250,TRUE())</f>
        <v>0</v>
      </c>
    </row>
    <row r="80" customFormat="false" ht="13.8" hidden="false" customHeight="false" outlineLevel="0" collapsed="false">
      <c r="A80" s="0" t="n">
        <v>30.3200006484985</v>
      </c>
      <c r="B80" s="0" t="n">
        <v>272.707885742187</v>
      </c>
      <c r="C80" s="0" t="n">
        <v>57.3483657836914</v>
      </c>
      <c r="D80" s="4" t="n">
        <f aca="false">IF(A80 &lt; 28,TRUE())</f>
        <v>0</v>
      </c>
      <c r="E80" s="4" t="n">
        <f aca="false">IF(B80&lt;250,TRUE())</f>
        <v>0</v>
      </c>
    </row>
    <row r="81" customFormat="false" ht="13.8" hidden="false" customHeight="false" outlineLevel="0" collapsed="false">
      <c r="A81" s="0" t="n">
        <v>27.5699973106384</v>
      </c>
      <c r="B81" s="0" t="n">
        <v>268.376953125</v>
      </c>
      <c r="C81" s="0" t="n">
        <v>49.8289375305176</v>
      </c>
      <c r="D81" s="4" t="n">
        <f aca="false">IF(A81 &lt; 28,TRUE())</f>
        <v>1</v>
      </c>
      <c r="E81" s="4" t="n">
        <f aca="false">IF(B81&lt;250,TRUE())</f>
        <v>0</v>
      </c>
    </row>
    <row r="82" customFormat="false" ht="13.8" hidden="false" customHeight="false" outlineLevel="0" collapsed="false">
      <c r="A82" s="0" t="n">
        <v>28.1700015068054</v>
      </c>
      <c r="B82" s="0" t="n">
        <v>237.71223449707</v>
      </c>
      <c r="C82" s="0" t="n">
        <v>48.6143493652344</v>
      </c>
      <c r="D82" s="4" t="n">
        <f aca="false">IF(A82 &lt; 28,TRUE())</f>
        <v>0</v>
      </c>
      <c r="E82" s="4" t="n">
        <f aca="false">IF(B82&lt;250,TRUE())</f>
        <v>1</v>
      </c>
    </row>
    <row r="83" customFormat="false" ht="13.8" hidden="false" customHeight="false" outlineLevel="0" collapsed="false">
      <c r="A83" s="0" t="n">
        <v>35.1400017738342</v>
      </c>
      <c r="B83" s="0" t="n">
        <v>272.028198242187</v>
      </c>
      <c r="C83" s="0" t="n">
        <v>68.084846496582</v>
      </c>
      <c r="D83" s="4" t="n">
        <f aca="false">IF(A83 &lt; 28,TRUE())</f>
        <v>0</v>
      </c>
      <c r="E83" s="4" t="n">
        <f aca="false">IF(B83&lt;250,TRUE())</f>
        <v>0</v>
      </c>
    </row>
    <row r="84" customFormat="false" ht="13.8" hidden="false" customHeight="false" outlineLevel="0" collapsed="false">
      <c r="A84" s="0" t="n">
        <v>30.9000015258789</v>
      </c>
      <c r="B84" s="0" t="n">
        <v>245.739807128906</v>
      </c>
      <c r="C84" s="0" t="n">
        <v>68.4270324707031</v>
      </c>
      <c r="D84" s="4" t="n">
        <f aca="false">IF(A84 &lt; 28,TRUE())</f>
        <v>0</v>
      </c>
      <c r="E84" s="4" t="n">
        <f aca="false">IF(B84&lt;250,TRUE())</f>
        <v>1</v>
      </c>
    </row>
    <row r="85" customFormat="false" ht="13.8" hidden="false" customHeight="false" outlineLevel="0" collapsed="false">
      <c r="A85" s="0" t="n">
        <v>29.119998216629</v>
      </c>
      <c r="B85" s="0" t="n">
        <v>322.581878662109</v>
      </c>
      <c r="C85" s="0" t="n">
        <v>56.6824760437012</v>
      </c>
      <c r="D85" s="4" t="n">
        <f aca="false">IF(A85 &lt; 28,TRUE())</f>
        <v>0</v>
      </c>
      <c r="E85" s="4" t="n">
        <f aca="false">IF(B85&lt;250,TRUE())</f>
        <v>0</v>
      </c>
    </row>
    <row r="86" customFormat="false" ht="13.8" hidden="false" customHeight="false" outlineLevel="0" collapsed="false">
      <c r="A86" s="0" t="n">
        <v>39.5099997520447</v>
      </c>
      <c r="B86" s="0" t="n">
        <v>273.284942626953</v>
      </c>
      <c r="C86" s="0" t="n">
        <v>50.5871162414551</v>
      </c>
      <c r="D86" s="4" t="n">
        <f aca="false">IF(A86 &lt; 28,TRUE())</f>
        <v>0</v>
      </c>
      <c r="E86" s="4" t="n">
        <f aca="false">IF(B86&lt;250,TRUE())</f>
        <v>0</v>
      </c>
    </row>
    <row r="87" customFormat="false" ht="13.8" hidden="false" customHeight="false" outlineLevel="0" collapsed="false">
      <c r="A87" s="0" t="n">
        <v>19.0900027751923</v>
      </c>
      <c r="B87" s="0" t="n">
        <v>394.33117696</v>
      </c>
      <c r="C87" s="0" t="n">
        <v>122.064971923828</v>
      </c>
      <c r="D87" s="4" t="n">
        <f aca="false">IF(A87 &lt; 28,TRUE())</f>
        <v>1</v>
      </c>
      <c r="E87" s="4" t="n">
        <f aca="false">IF(B87&lt;250,TRUE())</f>
        <v>0</v>
      </c>
    </row>
    <row r="88" customFormat="false" ht="13.8" hidden="false" customHeight="false" outlineLevel="0" collapsed="false">
      <c r="A88" s="0" t="n">
        <v>28.7599980831146</v>
      </c>
      <c r="B88" s="0" t="n">
        <v>191.116989135742</v>
      </c>
      <c r="C88" s="0" t="n">
        <v>54.9186134338379</v>
      </c>
      <c r="D88" s="4" t="n">
        <f aca="false">IF(A88 &lt; 28,TRUE())</f>
        <v>0</v>
      </c>
      <c r="E88" s="4" t="n">
        <f aca="false">IF(B88&lt;250,TRUE())</f>
        <v>1</v>
      </c>
    </row>
    <row r="89" customFormat="false" ht="13.8" hidden="false" customHeight="false" outlineLevel="0" collapsed="false">
      <c r="A89" s="0" t="n">
        <v>32.2700023651123</v>
      </c>
      <c r="B89" s="0" t="n">
        <v>279.621887207031</v>
      </c>
      <c r="C89" s="0" t="n">
        <v>53.2838249206543</v>
      </c>
      <c r="D89" s="4" t="n">
        <f aca="false">IF(A89 &lt; 28,TRUE())</f>
        <v>0</v>
      </c>
      <c r="E89" s="4" t="n">
        <f aca="false">IF(B89&lt;250,TRUE())</f>
        <v>0</v>
      </c>
    </row>
    <row r="90" customFormat="false" ht="13.8" hidden="false" customHeight="false" outlineLevel="0" collapsed="false">
      <c r="A90" s="0" t="n">
        <v>19.3899989128113</v>
      </c>
      <c r="B90" s="0" t="n">
        <v>394.33117696</v>
      </c>
      <c r="C90" s="0" t="n">
        <v>72.7064056396484</v>
      </c>
      <c r="D90" s="4" t="n">
        <f aca="false">IF(A90 &lt; 28,TRUE())</f>
        <v>1</v>
      </c>
      <c r="E90" s="4" t="n">
        <f aca="false">IF(B90&lt;250,TRUE())</f>
        <v>0</v>
      </c>
    </row>
    <row r="91" customFormat="false" ht="13.8" hidden="false" customHeight="false" outlineLevel="0" collapsed="false">
      <c r="A91" s="0" t="n">
        <v>37.5400006771088</v>
      </c>
      <c r="B91" s="0" t="n">
        <v>190.49186706543</v>
      </c>
      <c r="C91" s="0" t="n">
        <v>42.9867630004883</v>
      </c>
      <c r="D91" s="4" t="n">
        <f aca="false">IF(A91 &lt; 28,TRUE())</f>
        <v>0</v>
      </c>
      <c r="E91" s="4" t="n">
        <f aca="false">IF(B91&lt;250,TRUE())</f>
        <v>1</v>
      </c>
    </row>
    <row r="92" customFormat="false" ht="13.8" hidden="false" customHeight="false" outlineLevel="0" collapsed="false">
      <c r="A92" s="0" t="n">
        <v>28.0700027942658</v>
      </c>
      <c r="B92" s="0" t="n">
        <v>223.345550537109</v>
      </c>
      <c r="C92" s="0" t="n">
        <v>57.2975387573242</v>
      </c>
      <c r="D92" s="4" t="n">
        <f aca="false">IF(A92 &lt; 28,TRUE())</f>
        <v>0</v>
      </c>
      <c r="E92" s="4" t="n">
        <f aca="false">IF(B92&lt;250,TRUE())</f>
        <v>1</v>
      </c>
    </row>
    <row r="93" customFormat="false" ht="13.8" hidden="false" customHeight="false" outlineLevel="0" collapsed="false">
      <c r="A93" s="0" t="n">
        <v>30.8499991893768</v>
      </c>
      <c r="B93" s="0" t="n">
        <v>213.576263427734</v>
      </c>
      <c r="C93" s="0" t="n">
        <v>63.411865234375</v>
      </c>
      <c r="D93" s="4" t="n">
        <f aca="false">IF(A93 &lt; 28,TRUE())</f>
        <v>0</v>
      </c>
      <c r="E93" s="4" t="n">
        <f aca="false">IF(B93&lt;250,TRUE())</f>
        <v>1</v>
      </c>
    </row>
    <row r="94" customFormat="false" ht="13.8" hidden="false" customHeight="false" outlineLevel="0" collapsed="false">
      <c r="A94" s="0" t="n">
        <v>25.8700013160706</v>
      </c>
      <c r="B94" s="0" t="n">
        <v>379.991119384766</v>
      </c>
      <c r="C94" s="0" t="n">
        <v>66.8458938598633</v>
      </c>
      <c r="D94" s="4" t="n">
        <f aca="false">IF(A94 &lt; 28,TRUE())</f>
        <v>1</v>
      </c>
      <c r="E94" s="4" t="n">
        <f aca="false">IF(B94&lt;250,TRUE())</f>
        <v>0</v>
      </c>
    </row>
    <row r="95" customFormat="false" ht="13.8" hidden="false" customHeight="false" outlineLevel="0" collapsed="false">
      <c r="A95" s="0" t="n">
        <v>25.0699996948242</v>
      </c>
      <c r="B95" s="0" t="n">
        <v>323.697601318359</v>
      </c>
      <c r="C95" s="0" t="n">
        <v>63.5769729614258</v>
      </c>
      <c r="D95" s="4" t="n">
        <f aca="false">IF(A95 &lt; 28,TRUE())</f>
        <v>1</v>
      </c>
      <c r="E95" s="4" t="n">
        <f aca="false">IF(B95&lt;250,TRUE())</f>
        <v>0</v>
      </c>
    </row>
    <row r="96" customFormat="false" ht="13.8" hidden="false" customHeight="false" outlineLevel="0" collapsed="false">
      <c r="A96" s="0" t="n">
        <v>30.8000028133392</v>
      </c>
      <c r="B96" s="0" t="n">
        <v>212.461517333984</v>
      </c>
      <c r="C96" s="0" t="n">
        <v>40.9917373657227</v>
      </c>
      <c r="D96" s="4" t="n">
        <f aca="false">IF(A96 &lt; 28,TRUE())</f>
        <v>0</v>
      </c>
      <c r="E96" s="4" t="n">
        <f aca="false">IF(B96&lt;250,TRUE())</f>
        <v>1</v>
      </c>
    </row>
    <row r="97" customFormat="false" ht="13.8" hidden="false" customHeight="false" outlineLevel="0" collapsed="false">
      <c r="A97" s="0" t="n">
        <v>20.990002155304</v>
      </c>
      <c r="B97" s="0" t="n">
        <v>394.33117696</v>
      </c>
      <c r="C97" s="0" t="n">
        <v>142.390930175781</v>
      </c>
      <c r="D97" s="4" t="n">
        <f aca="false">IF(A97 &lt; 28,TRUE())</f>
        <v>1</v>
      </c>
      <c r="E97" s="4" t="n">
        <f aca="false">IF(B97&lt;250,TRUE())</f>
        <v>0</v>
      </c>
    </row>
    <row r="98" customFormat="false" ht="13.8" hidden="false" customHeight="false" outlineLevel="0" collapsed="false">
      <c r="A98" s="0" t="n">
        <v>29.8500001430512</v>
      </c>
      <c r="B98" s="0" t="n">
        <v>206.218032836914</v>
      </c>
      <c r="C98" s="0" t="n">
        <v>57.3586959838867</v>
      </c>
      <c r="D98" s="4" t="n">
        <f aca="false">IF(A98 &lt; 28,TRUE())</f>
        <v>0</v>
      </c>
      <c r="E98" s="4" t="n">
        <f aca="false">IF(B98&lt;250,TRUE())</f>
        <v>1</v>
      </c>
    </row>
    <row r="99" customFormat="false" ht="13.8" hidden="false" customHeight="false" outlineLevel="0" collapsed="false">
      <c r="A99" s="0" t="n">
        <v>25.7399976253509</v>
      </c>
      <c r="B99" s="0" t="n">
        <v>394.33117696</v>
      </c>
      <c r="C99" s="0" t="n">
        <v>108.143539428711</v>
      </c>
      <c r="D99" s="4" t="n">
        <f aca="false">IF(A99 &lt; 28,TRUE())</f>
        <v>1</v>
      </c>
      <c r="E99" s="4" t="n">
        <f aca="false">IF(B99&lt;250,TRUE())</f>
        <v>0</v>
      </c>
    </row>
    <row r="100" customFormat="false" ht="13.8" hidden="false" customHeight="false" outlineLevel="0" collapsed="false">
      <c r="A100" s="0" t="n">
        <v>36.7900013923645</v>
      </c>
      <c r="B100" s="0" t="n">
        <v>219.386123657227</v>
      </c>
      <c r="C100" s="0" t="n">
        <v>48.4583854675293</v>
      </c>
      <c r="D100" s="4" t="n">
        <f aca="false">IF(A100 &lt; 28,TRUE())</f>
        <v>0</v>
      </c>
      <c r="E100" s="4" t="n">
        <f aca="false">IF(B100&lt;250,TRUE())</f>
        <v>1</v>
      </c>
    </row>
    <row r="101" customFormat="false" ht="13.8" hidden="false" customHeight="false" outlineLevel="0" collapsed="false">
      <c r="A101" s="0" t="n">
        <v>24.889999628067</v>
      </c>
      <c r="B101" s="0" t="n">
        <v>340.865905761719</v>
      </c>
      <c r="C101" s="0" t="n">
        <v>67.0796737670898</v>
      </c>
      <c r="D101" s="4" t="n">
        <f aca="false">IF(A101 &lt; 28,TRUE())</f>
        <v>1</v>
      </c>
      <c r="E101" s="4" t="n">
        <f aca="false">IF(B101&lt;250,TRUE())</f>
        <v>0</v>
      </c>
    </row>
    <row r="102" customFormat="false" ht="13.8" hidden="false" customHeight="false" outlineLevel="0" collapsed="false">
      <c r="A102" s="0" t="n">
        <v>33.8599979877472</v>
      </c>
      <c r="B102" s="0" t="n">
        <v>240.370071411133</v>
      </c>
      <c r="C102" s="0" t="n">
        <v>46.1386070251465</v>
      </c>
      <c r="D102" s="4" t="n">
        <f aca="false">IF(A102 &lt; 28,TRUE())</f>
        <v>0</v>
      </c>
      <c r="E102" s="4" t="n">
        <f aca="false">IF(B102&lt;250,TRUE())</f>
        <v>1</v>
      </c>
    </row>
    <row r="103" customFormat="false" ht="13.8" hidden="false" customHeight="false" outlineLevel="0" collapsed="false">
      <c r="A103" s="0" t="n">
        <v>36.5899980068207</v>
      </c>
      <c r="B103" s="0" t="n">
        <v>214.718170166016</v>
      </c>
      <c r="C103" s="0" t="n">
        <v>48.1653175354004</v>
      </c>
      <c r="D103" s="4" t="n">
        <f aca="false">IF(A103 &lt; 28,TRUE())</f>
        <v>0</v>
      </c>
      <c r="E103" s="4" t="n">
        <f aca="false">IF(B103&lt;250,TRUE())</f>
        <v>1</v>
      </c>
    </row>
    <row r="104" customFormat="false" ht="13.8" hidden="false" customHeight="false" outlineLevel="0" collapsed="false">
      <c r="A104" s="0" t="n">
        <v>30.2100002765656</v>
      </c>
      <c r="B104" s="0" t="n">
        <v>222.776214599609</v>
      </c>
      <c r="C104" s="0" t="n">
        <v>55.7485427856445</v>
      </c>
      <c r="D104" s="4" t="n">
        <f aca="false">IF(A104 &lt; 28,TRUE())</f>
        <v>0</v>
      </c>
      <c r="E104" s="4" t="n">
        <f aca="false">IF(B104&lt;250,TRUE())</f>
        <v>1</v>
      </c>
    </row>
    <row r="105" customFormat="false" ht="13.8" hidden="false" customHeight="false" outlineLevel="0" collapsed="false">
      <c r="A105" s="0" t="n">
        <v>42.6599979400635</v>
      </c>
      <c r="B105" s="0" t="n">
        <v>296.440643310547</v>
      </c>
      <c r="C105" s="0" t="n">
        <v>57.8602981567383</v>
      </c>
      <c r="D105" s="4" t="n">
        <f aca="false">IF(A105 &lt; 28,TRUE())</f>
        <v>0</v>
      </c>
      <c r="E105" s="4" t="n">
        <f aca="false">IF(B105&lt;250,TRUE())</f>
        <v>0</v>
      </c>
    </row>
    <row r="106" customFormat="false" ht="13.8" hidden="false" customHeight="false" outlineLevel="0" collapsed="false">
      <c r="A106" s="0" t="n">
        <v>29.7900021076202</v>
      </c>
      <c r="B106" s="0" t="n">
        <v>234.412231445312</v>
      </c>
      <c r="C106" s="0" t="n">
        <v>53.6003646850586</v>
      </c>
      <c r="D106" s="4" t="n">
        <f aca="false">IF(A106 &lt; 28,TRUE())</f>
        <v>0</v>
      </c>
      <c r="E106" s="4" t="n">
        <f aca="false">IF(B106&lt;250,TRUE())</f>
        <v>1</v>
      </c>
    </row>
    <row r="107" customFormat="false" ht="13.8" hidden="false" customHeight="false" outlineLevel="0" collapsed="false">
      <c r="A107" s="0" t="n">
        <v>24.6599972248077</v>
      </c>
      <c r="B107" s="0" t="n">
        <v>319.440734863281</v>
      </c>
      <c r="C107" s="0" t="n">
        <v>61.2619323730469</v>
      </c>
      <c r="D107" s="4" t="n">
        <f aca="false">IF(A107 &lt; 28,TRUE())</f>
        <v>1</v>
      </c>
      <c r="E107" s="4" t="n">
        <f aca="false">IF(B107&lt;250,TRUE())</f>
        <v>0</v>
      </c>
    </row>
    <row r="108" customFormat="false" ht="13.8" hidden="false" customHeight="false" outlineLevel="0" collapsed="false">
      <c r="A108" s="0" t="n">
        <v>20.6399977207184</v>
      </c>
      <c r="B108" s="0" t="n">
        <v>394.33117696</v>
      </c>
      <c r="C108" s="0" t="n">
        <v>205.041519165039</v>
      </c>
      <c r="D108" s="4" t="n">
        <f aca="false">IF(A108 &lt; 28,TRUE())</f>
        <v>1</v>
      </c>
      <c r="E108" s="4" t="n">
        <f aca="false">IF(B108&lt;250,TRUE())</f>
        <v>0</v>
      </c>
    </row>
    <row r="109" customFormat="false" ht="13.8" hidden="false" customHeight="false" outlineLevel="0" collapsed="false">
      <c r="A109" s="6" t="n">
        <v>25.7600009441376</v>
      </c>
      <c r="B109" s="6" t="n">
        <v>206.762832641602</v>
      </c>
      <c r="C109" s="6" t="n">
        <v>45.1800537109375</v>
      </c>
      <c r="D109" s="6" t="n">
        <f aca="false">IF(A109 &lt; 28,TRUE())</f>
        <v>1</v>
      </c>
      <c r="E109" s="12" t="n">
        <f aca="false">IF(B109&lt;250,TRUE())</f>
        <v>1</v>
      </c>
      <c r="F109" s="12"/>
      <c r="G109" s="6" t="n">
        <v>394.33117696</v>
      </c>
      <c r="H109" s="13" t="n">
        <v>268.6883</v>
      </c>
      <c r="I109" s="6" t="n">
        <v>401.408</v>
      </c>
      <c r="J109" s="13" t="n">
        <v>49.696636</v>
      </c>
      <c r="K109" s="0" t="s">
        <v>36</v>
      </c>
    </row>
    <row r="110" customFormat="false" ht="13.8" hidden="false" customHeight="false" outlineLevel="0" collapsed="false">
      <c r="A110" s="0" t="n">
        <v>27.1799981594086</v>
      </c>
      <c r="B110" s="0" t="n">
        <v>259.35986328125</v>
      </c>
      <c r="C110" s="0" t="n">
        <v>64.5326614379883</v>
      </c>
      <c r="D110" s="4" t="n">
        <f aca="false">IF(A110 &lt; 28,TRUE())</f>
        <v>1</v>
      </c>
      <c r="E110" s="4" t="n">
        <f aca="false">IF(B110&lt;250,TRUE())</f>
        <v>0</v>
      </c>
      <c r="K110" s="0" t="s">
        <v>37</v>
      </c>
    </row>
    <row r="111" customFormat="false" ht="13.8" hidden="false" customHeight="false" outlineLevel="0" collapsed="false">
      <c r="A111" s="0" t="n">
        <v>30.6100010871887</v>
      </c>
      <c r="B111" s="0" t="n">
        <v>239.687164306641</v>
      </c>
      <c r="C111" s="0" t="n">
        <v>57.8974418640137</v>
      </c>
      <c r="D111" s="4" t="n">
        <f aca="false">IF(A111 &lt; 28,TRUE())</f>
        <v>0</v>
      </c>
      <c r="E111" s="4" t="n">
        <f aca="false">IF(B111&lt;250,TRUE())</f>
        <v>1</v>
      </c>
      <c r="K111" s="0" t="s">
        <v>38</v>
      </c>
    </row>
    <row r="112" customFormat="false" ht="13.8" hidden="false" customHeight="false" outlineLevel="0" collapsed="false">
      <c r="A112" s="0" t="n">
        <v>31.2200009822845</v>
      </c>
      <c r="B112" s="0" t="n">
        <v>199.312042236328</v>
      </c>
      <c r="C112" s="0" t="n">
        <v>38.8303604125977</v>
      </c>
      <c r="D112" s="4" t="n">
        <f aca="false">IF(A112 &lt; 28,TRUE())</f>
        <v>0</v>
      </c>
      <c r="E112" s="4" t="n">
        <f aca="false">IF(B112&lt;250,TRUE())</f>
        <v>1</v>
      </c>
    </row>
    <row r="113" customFormat="false" ht="13.8" hidden="false" customHeight="false" outlineLevel="0" collapsed="false">
      <c r="A113" s="0" t="n">
        <v>26.0699987411499</v>
      </c>
      <c r="B113" s="0" t="n">
        <v>258.945190429687</v>
      </c>
      <c r="C113" s="0" t="n">
        <v>46.8270950317383</v>
      </c>
      <c r="D113" s="4" t="n">
        <f aca="false">IF(A113 &lt; 28,TRUE())</f>
        <v>1</v>
      </c>
      <c r="E113" s="4" t="n">
        <f aca="false">IF(B113&lt;250,TRUE())</f>
        <v>0</v>
      </c>
    </row>
    <row r="114" customFormat="false" ht="13.8" hidden="false" customHeight="false" outlineLevel="0" collapsed="false">
      <c r="A114" s="6" t="n">
        <v>27.3999989032745</v>
      </c>
      <c r="B114" s="6" t="n">
        <v>199.051986694336</v>
      </c>
      <c r="C114" s="6" t="n">
        <v>39.1152114868164</v>
      </c>
      <c r="D114" s="6" t="n">
        <f aca="false">IF(A114 &lt; 28,TRUE())</f>
        <v>1</v>
      </c>
      <c r="E114" s="12" t="n">
        <f aca="false">IF(B114&lt;250,TRUE())</f>
        <v>1</v>
      </c>
      <c r="F114" s="12"/>
      <c r="G114" s="6" t="n">
        <v>394.33117696</v>
      </c>
      <c r="H114" s="13" t="n">
        <v>299.77988</v>
      </c>
      <c r="I114" s="6" t="n">
        <v>401.408</v>
      </c>
      <c r="J114" s="13" t="n">
        <v>52.31272</v>
      </c>
      <c r="K114" s="11" t="s">
        <v>39</v>
      </c>
      <c r="L114" s="11"/>
      <c r="M114" s="11"/>
    </row>
    <row r="115" customFormat="false" ht="13.8" hidden="false" customHeight="false" outlineLevel="0" collapsed="false">
      <c r="A115" s="0" t="n">
        <v>27.3400008678436</v>
      </c>
      <c r="B115" s="0" t="n">
        <v>263.083526611328</v>
      </c>
      <c r="C115" s="0" t="n">
        <v>57.009635925293</v>
      </c>
      <c r="D115" s="4" t="n">
        <f aca="false">IF(A115 &lt; 28,TRUE())</f>
        <v>1</v>
      </c>
      <c r="E115" s="4" t="n">
        <f aca="false">IF(B115&lt;250,TRUE())</f>
        <v>0</v>
      </c>
      <c r="K115" s="11" t="s">
        <v>40</v>
      </c>
      <c r="L115" s="11"/>
      <c r="M115" s="11"/>
    </row>
    <row r="116" customFormat="false" ht="13.8" hidden="false" customHeight="false" outlineLevel="0" collapsed="false">
      <c r="A116" s="0" t="n">
        <v>20.8100020885467</v>
      </c>
      <c r="B116" s="0" t="n">
        <v>394.33117696</v>
      </c>
      <c r="C116" s="0" t="n">
        <v>70.0087280273438</v>
      </c>
      <c r="D116" s="4" t="n">
        <f aca="false">IF(A116 &lt; 28,TRUE())</f>
        <v>1</v>
      </c>
      <c r="E116" s="4" t="n">
        <f aca="false">IF(B116&lt;250,TRUE())</f>
        <v>0</v>
      </c>
      <c r="K116" s="11" t="s">
        <v>41</v>
      </c>
      <c r="L116" s="11"/>
      <c r="M116" s="11"/>
    </row>
    <row r="117" customFormat="false" ht="13.8" hidden="false" customHeight="false" outlineLevel="0" collapsed="false">
      <c r="A117" s="0" t="n">
        <v>43.2299971580505</v>
      </c>
      <c r="B117" s="0" t="n">
        <v>203.757888793945</v>
      </c>
      <c r="C117" s="0" t="n">
        <v>54.0041580200195</v>
      </c>
      <c r="D117" s="4" t="n">
        <f aca="false">IF(A117 &lt; 28,TRUE())</f>
        <v>0</v>
      </c>
      <c r="E117" s="4" t="n">
        <f aca="false">IF(B117&lt;250,TRUE())</f>
        <v>1</v>
      </c>
    </row>
    <row r="118" customFormat="false" ht="13.8" hidden="false" customHeight="false" outlineLevel="0" collapsed="false">
      <c r="A118" s="0" t="n">
        <v>38.5599970817566</v>
      </c>
      <c r="B118" s="0" t="n">
        <v>229.356536865234</v>
      </c>
      <c r="C118" s="0" t="n">
        <v>51.9185752868652</v>
      </c>
      <c r="D118" s="4" t="n">
        <f aca="false">IF(A118 &lt; 28,TRUE())</f>
        <v>0</v>
      </c>
      <c r="E118" s="4" t="n">
        <f aca="false">IF(B118&lt;250,TRUE())</f>
        <v>1</v>
      </c>
    </row>
    <row r="119" customFormat="false" ht="13.8" hidden="false" customHeight="false" outlineLevel="0" collapsed="false">
      <c r="A119" s="0" t="n">
        <v>34.8599970340729</v>
      </c>
      <c r="B119" s="0" t="n">
        <v>265.922912597656</v>
      </c>
      <c r="C119" s="0" t="n">
        <v>49.1610946655273</v>
      </c>
      <c r="D119" s="4" t="n">
        <f aca="false">IF(A119 &lt; 28,TRUE())</f>
        <v>0</v>
      </c>
      <c r="E119" s="4" t="n">
        <f aca="false">IF(B119&lt;250,TRUE())</f>
        <v>0</v>
      </c>
    </row>
    <row r="120" customFormat="false" ht="13.8" hidden="false" customHeight="false" outlineLevel="0" collapsed="false">
      <c r="A120" s="0" t="n">
        <v>30.2799999713898</v>
      </c>
      <c r="B120" s="0" t="n">
        <v>298.955810546875</v>
      </c>
      <c r="C120" s="0" t="n">
        <v>63.0847930908203</v>
      </c>
      <c r="D120" s="4" t="n">
        <f aca="false">IF(A120 &lt; 28,TRUE())</f>
        <v>0</v>
      </c>
      <c r="E120" s="4" t="n">
        <f aca="false">IF(B120&lt;250,TRUE())</f>
        <v>0</v>
      </c>
    </row>
    <row r="121" customFormat="false" ht="13.8" hidden="false" customHeight="false" outlineLevel="0" collapsed="false">
      <c r="A121" s="0" t="n">
        <v>24.6900022029877</v>
      </c>
      <c r="B121" s="0" t="n">
        <v>326.069580078125</v>
      </c>
      <c r="C121" s="0" t="n">
        <v>61.4372520446777</v>
      </c>
      <c r="D121" s="4" t="n">
        <f aca="false">IF(A121 &lt; 28,TRUE())</f>
        <v>1</v>
      </c>
      <c r="E121" s="4" t="n">
        <f aca="false">IF(B121&lt;250,TRUE())</f>
        <v>0</v>
      </c>
    </row>
    <row r="122" customFormat="false" ht="13.8" hidden="false" customHeight="false" outlineLevel="0" collapsed="false">
      <c r="A122" s="0" t="n">
        <v>30.3399980068207</v>
      </c>
      <c r="B122" s="0" t="n">
        <v>225.108764648437</v>
      </c>
      <c r="C122" s="0" t="n">
        <v>61.0399436950684</v>
      </c>
      <c r="D122" s="4" t="n">
        <f aca="false">IF(A122 &lt; 28,TRUE())</f>
        <v>0</v>
      </c>
      <c r="E122" s="4" t="n">
        <f aca="false">IF(B122&lt;250,TRUE())</f>
        <v>1</v>
      </c>
    </row>
    <row r="123" customFormat="false" ht="13.8" hidden="false" customHeight="false" outlineLevel="0" collapsed="false">
      <c r="A123" s="0" t="n">
        <v>29.7900021076202</v>
      </c>
      <c r="B123" s="0" t="n">
        <v>211.505340576172</v>
      </c>
      <c r="C123" s="0" t="n">
        <v>41.7227478027344</v>
      </c>
      <c r="D123" s="4" t="n">
        <f aca="false">IF(A123 &lt; 28,TRUE())</f>
        <v>0</v>
      </c>
      <c r="E123" s="4" t="n">
        <f aca="false">IF(B123&lt;250,TRUE())</f>
        <v>1</v>
      </c>
    </row>
    <row r="124" customFormat="false" ht="13.8" hidden="false" customHeight="false" outlineLevel="0" collapsed="false">
      <c r="A124" s="0" t="n">
        <v>30.4000020027161</v>
      </c>
      <c r="B124" s="0" t="n">
        <v>187.063629150391</v>
      </c>
      <c r="C124" s="0" t="n">
        <v>47.6174697875977</v>
      </c>
      <c r="D124" s="4" t="n">
        <f aca="false">IF(A124 &lt; 28,TRUE())</f>
        <v>0</v>
      </c>
      <c r="E124" s="4" t="n">
        <f aca="false">IF(B124&lt;250,TRUE())</f>
        <v>1</v>
      </c>
    </row>
    <row r="125" customFormat="false" ht="13.8" hidden="false" customHeight="false" outlineLevel="0" collapsed="false">
      <c r="A125" s="0" t="n">
        <v>26.7599999904633</v>
      </c>
      <c r="B125" s="0" t="n">
        <v>360.515228271484</v>
      </c>
      <c r="C125" s="0" t="n">
        <v>62.7120666503906</v>
      </c>
      <c r="D125" s="4" t="n">
        <f aca="false">IF(A125 &lt; 28,TRUE())</f>
        <v>1</v>
      </c>
      <c r="E125" s="4" t="n">
        <f aca="false">IF(B125&lt;250,TRUE())</f>
        <v>0</v>
      </c>
    </row>
    <row r="126" customFormat="false" ht="13.8" hidden="false" customHeight="false" outlineLevel="0" collapsed="false">
      <c r="A126" s="0" t="n">
        <v>28.0799984931946</v>
      </c>
      <c r="B126" s="0" t="n">
        <v>255.501617431641</v>
      </c>
      <c r="C126" s="0" t="n">
        <v>50.967399597168</v>
      </c>
      <c r="D126" s="4" t="n">
        <f aca="false">IF(A126 &lt; 28,TRUE())</f>
        <v>0</v>
      </c>
      <c r="E126" s="4" t="n">
        <f aca="false">IF(B126&lt;250,TRUE())</f>
        <v>0</v>
      </c>
    </row>
    <row r="127" customFormat="false" ht="13.8" hidden="false" customHeight="false" outlineLevel="0" collapsed="false">
      <c r="A127" s="0" t="n">
        <v>38.8800024986267</v>
      </c>
      <c r="B127" s="0" t="n">
        <v>215.81201171875</v>
      </c>
      <c r="C127" s="0" t="n">
        <v>44.192081451416</v>
      </c>
      <c r="D127" s="4" t="n">
        <f aca="false">IF(A127 &lt; 28,TRUE())</f>
        <v>0</v>
      </c>
      <c r="E127" s="4" t="n">
        <f aca="false">IF(B127&lt;250,TRUE())</f>
        <v>1</v>
      </c>
    </row>
    <row r="128" customFormat="false" ht="13.8" hidden="false" customHeight="false" outlineLevel="0" collapsed="false">
      <c r="A128" s="0" t="n">
        <v>28.030002117157</v>
      </c>
      <c r="B128" s="0" t="n">
        <v>227.837448120117</v>
      </c>
      <c r="C128" s="0" t="n">
        <v>54.3313140869141</v>
      </c>
      <c r="D128" s="4" t="n">
        <f aca="false">IF(A128 &lt; 28,TRUE())</f>
        <v>0</v>
      </c>
      <c r="E128" s="4" t="n">
        <f aca="false">IF(B128&lt;250,TRUE())</f>
        <v>1</v>
      </c>
    </row>
    <row r="129" customFormat="false" ht="13.8" hidden="false" customHeight="false" outlineLevel="0" collapsed="false">
      <c r="A129" s="0" t="n">
        <v>27.1000027656555</v>
      </c>
      <c r="B129" s="0" t="n">
        <v>212.328063964844</v>
      </c>
      <c r="C129" s="0" t="n">
        <v>50.3474807739258</v>
      </c>
      <c r="D129" s="4" t="n">
        <f aca="false">IF(A129 &lt; 28,TRUE())</f>
        <v>1</v>
      </c>
      <c r="E129" s="12" t="n">
        <f aca="false">IF(B129&lt;250,TRUE())</f>
        <v>1</v>
      </c>
      <c r="F129" s="12"/>
      <c r="G129" s="12"/>
      <c r="H129" s="12"/>
      <c r="I129" s="12"/>
      <c r="J129" s="12"/>
    </row>
    <row r="130" customFormat="false" ht="13.8" hidden="false" customHeight="false" outlineLevel="0" collapsed="false">
      <c r="A130" s="0" t="n">
        <v>28.8500010967255</v>
      </c>
      <c r="B130" s="0" t="n">
        <v>201.705932617187</v>
      </c>
      <c r="C130" s="0" t="n">
        <v>52.9536819458008</v>
      </c>
      <c r="D130" s="4" t="n">
        <f aca="false">IF(A130 &lt; 28,TRUE())</f>
        <v>0</v>
      </c>
      <c r="E130" s="4" t="n">
        <f aca="false">IF(B130&lt;250,TRUE())</f>
        <v>1</v>
      </c>
    </row>
    <row r="131" customFormat="false" ht="13.8" hidden="false" customHeight="false" outlineLevel="0" collapsed="false">
      <c r="A131" s="0" t="n">
        <v>33.2400023937225</v>
      </c>
      <c r="B131" s="0" t="n">
        <v>255.374176025391</v>
      </c>
      <c r="C131" s="0" t="n">
        <v>54.4626235961914</v>
      </c>
      <c r="D131" s="4" t="n">
        <f aca="false">IF(A131 &lt; 28,TRUE())</f>
        <v>0</v>
      </c>
      <c r="E131" s="4" t="n">
        <f aca="false">IF(B131&lt;250,TRUE())</f>
        <v>0</v>
      </c>
    </row>
    <row r="132" customFormat="false" ht="13.8" hidden="false" customHeight="false" outlineLevel="0" collapsed="false">
      <c r="A132" s="0" t="n">
        <v>25.4800021648407</v>
      </c>
      <c r="B132" s="0" t="n">
        <v>307.593688964844</v>
      </c>
      <c r="C132" s="0" t="n">
        <v>67.5402450561523</v>
      </c>
      <c r="D132" s="4" t="n">
        <f aca="false">IF(A132 &lt; 28,TRUE())</f>
        <v>1</v>
      </c>
      <c r="E132" s="4" t="n">
        <f aca="false">IF(B132&lt;250,TRUE())</f>
        <v>0</v>
      </c>
    </row>
    <row r="133" customFormat="false" ht="13.8" hidden="false" customHeight="false" outlineLevel="0" collapsed="false">
      <c r="A133" s="0" t="n">
        <v>28.9399981498718</v>
      </c>
      <c r="B133" s="0" t="n">
        <v>297.652862548828</v>
      </c>
      <c r="C133" s="0" t="n">
        <v>57.9471435546875</v>
      </c>
      <c r="D133" s="4" t="n">
        <f aca="false">IF(A133 &lt; 28,TRUE())</f>
        <v>0</v>
      </c>
      <c r="E133" s="4" t="n">
        <f aca="false">IF(B133&lt;250,TRUE())</f>
        <v>0</v>
      </c>
    </row>
    <row r="134" customFormat="false" ht="13.8" hidden="false" customHeight="false" outlineLevel="0" collapsed="false">
      <c r="A134" s="0" t="n">
        <v>30.8799982070923</v>
      </c>
      <c r="B134" s="0" t="n">
        <v>236.898727416992</v>
      </c>
      <c r="C134" s="0" t="n">
        <v>60.9567070007324</v>
      </c>
      <c r="D134" s="4" t="n">
        <f aca="false">IF(A134 &lt; 28,TRUE())</f>
        <v>0</v>
      </c>
      <c r="E134" s="4" t="n">
        <f aca="false">IF(B134&lt;250,TRUE())</f>
        <v>1</v>
      </c>
    </row>
    <row r="135" customFormat="false" ht="13.8" hidden="false" customHeight="false" outlineLevel="0" collapsed="false">
      <c r="A135" s="0" t="n">
        <v>25.4499971866608</v>
      </c>
      <c r="B135" s="0" t="n">
        <v>289.257202148437</v>
      </c>
      <c r="C135" s="0" t="n">
        <v>66.3060073852539</v>
      </c>
      <c r="D135" s="4" t="n">
        <f aca="false">IF(A135 &lt; 28,TRUE())</f>
        <v>1</v>
      </c>
      <c r="E135" s="4" t="n">
        <f aca="false">IF(B135&lt;250,TRUE())</f>
        <v>0</v>
      </c>
    </row>
    <row r="136" customFormat="false" ht="13.8" hidden="false" customHeight="false" outlineLevel="0" collapsed="false">
      <c r="A136" s="0" t="n">
        <v>25.2600014209747</v>
      </c>
      <c r="B136" s="0" t="n">
        <v>387.860656738281</v>
      </c>
      <c r="C136" s="0" t="n">
        <v>82.212028503418</v>
      </c>
      <c r="D136" s="4" t="n">
        <f aca="false">IF(A136 &lt; 28,TRUE())</f>
        <v>1</v>
      </c>
      <c r="E136" s="4" t="n">
        <f aca="false">IF(B136&lt;250,TRUE())</f>
        <v>0</v>
      </c>
    </row>
    <row r="137" customFormat="false" ht="13.8" hidden="false" customHeight="false" outlineLevel="0" collapsed="false">
      <c r="A137" s="0" t="n">
        <v>29.8699975013733</v>
      </c>
      <c r="B137" s="0" t="n">
        <v>217.03076171875</v>
      </c>
      <c r="C137" s="0" t="n">
        <v>44.589282989502</v>
      </c>
      <c r="D137" s="4" t="n">
        <f aca="false">IF(A137 &lt; 28,TRUE())</f>
        <v>0</v>
      </c>
      <c r="E137" s="4" t="n">
        <f aca="false">IF(B137&lt;250,TRUE())</f>
        <v>1</v>
      </c>
    </row>
    <row r="138" customFormat="false" ht="13.8" hidden="false" customHeight="false" outlineLevel="0" collapsed="false">
      <c r="A138" s="0" t="n">
        <v>32.8999996185303</v>
      </c>
      <c r="B138" s="0" t="n">
        <v>198.558792114258</v>
      </c>
      <c r="C138" s="0" t="n">
        <v>46.3173866271973</v>
      </c>
      <c r="D138" s="4" t="n">
        <f aca="false">IF(A138 &lt; 28,TRUE())</f>
        <v>0</v>
      </c>
      <c r="E138" s="4" t="n">
        <f aca="false">IF(B138&lt;250,TRUE())</f>
        <v>1</v>
      </c>
    </row>
    <row r="139" customFormat="false" ht="13.8" hidden="false" customHeight="false" outlineLevel="0" collapsed="false">
      <c r="A139" s="0" t="n">
        <v>30.9899985790253</v>
      </c>
      <c r="B139" s="0" t="n">
        <v>185.812072753906</v>
      </c>
      <c r="C139" s="0" t="n">
        <v>42.471248626709</v>
      </c>
      <c r="D139" s="4" t="n">
        <f aca="false">IF(A139 &lt; 28,TRUE())</f>
        <v>0</v>
      </c>
      <c r="E139" s="4" t="n">
        <f aca="false">IF(B139&lt;250,TRUE())</f>
        <v>1</v>
      </c>
    </row>
    <row r="140" customFormat="false" ht="13.8" hidden="false" customHeight="false" outlineLevel="0" collapsed="false">
      <c r="A140" s="0" t="n">
        <v>43.2600021362305</v>
      </c>
      <c r="B140" s="0" t="n">
        <v>208.246475219727</v>
      </c>
      <c r="C140" s="0" t="n">
        <v>47.3206100463867</v>
      </c>
      <c r="D140" s="4" t="n">
        <f aca="false">IF(A140 &lt; 28,TRUE())</f>
        <v>0</v>
      </c>
      <c r="E140" s="4" t="n">
        <f aca="false">IF(B140&lt;250,TRUE())</f>
        <v>1</v>
      </c>
    </row>
    <row r="141" customFormat="false" ht="13.8" hidden="false" customHeight="false" outlineLevel="0" collapsed="false">
      <c r="A141" s="0" t="n">
        <v>29.8200011253357</v>
      </c>
      <c r="B141" s="0" t="n">
        <v>230.836715698242</v>
      </c>
      <c r="C141" s="0" t="n">
        <v>58.7613906860352</v>
      </c>
      <c r="D141" s="4" t="n">
        <f aca="false">IF(A141 &lt; 28,TRUE())</f>
        <v>0</v>
      </c>
      <c r="E141" s="4" t="n">
        <f aca="false">IF(B141&lt;250,TRUE())</f>
        <v>1</v>
      </c>
    </row>
    <row r="142" customFormat="false" ht="13.8" hidden="false" customHeight="false" outlineLevel="0" collapsed="false">
      <c r="A142" s="0" t="n">
        <v>31.6200017929077</v>
      </c>
      <c r="B142" s="0" t="n">
        <v>217.877578735352</v>
      </c>
      <c r="C142" s="0" t="n">
        <v>42.5107536315918</v>
      </c>
      <c r="D142" s="4" t="n">
        <f aca="false">IF(A142 &lt; 28,TRUE())</f>
        <v>0</v>
      </c>
      <c r="E142" s="4" t="n">
        <f aca="false">IF(B142&lt;250,TRUE())</f>
        <v>1</v>
      </c>
    </row>
    <row r="143" customFormat="false" ht="13.8" hidden="false" customHeight="false" outlineLevel="0" collapsed="false">
      <c r="A143" s="0" t="n">
        <v>35.5199992656708</v>
      </c>
      <c r="B143" s="0" t="n">
        <v>251.824859619141</v>
      </c>
      <c r="C143" s="0" t="n">
        <v>50.4419860839844</v>
      </c>
      <c r="D143" s="4" t="n">
        <f aca="false">IF(A143 &lt; 28,TRUE())</f>
        <v>0</v>
      </c>
      <c r="E143" s="4" t="n">
        <f aca="false">IF(B143&lt;250,TRUE())</f>
        <v>0</v>
      </c>
    </row>
    <row r="144" customFormat="false" ht="13.8" hidden="false" customHeight="false" outlineLevel="0" collapsed="false">
      <c r="A144" s="0" t="n">
        <v>28.9699971675873</v>
      </c>
      <c r="B144" s="0" t="n">
        <v>234.187866210937</v>
      </c>
      <c r="C144" s="0" t="n">
        <v>45.3269882202148</v>
      </c>
      <c r="D144" s="4" t="n">
        <f aca="false">IF(A144 &lt; 28,TRUE())</f>
        <v>0</v>
      </c>
      <c r="E144" s="4" t="n">
        <f aca="false">IF(B144&lt;250,TRUE())</f>
        <v>1</v>
      </c>
    </row>
    <row r="145" customFormat="false" ht="13.8" hidden="false" customHeight="false" outlineLevel="0" collapsed="false">
      <c r="A145" s="0" t="n">
        <v>21.2599992752075</v>
      </c>
      <c r="B145" s="0" t="n">
        <v>394.33117696</v>
      </c>
      <c r="C145" s="0" t="n">
        <v>96.7004623413086</v>
      </c>
      <c r="D145" s="4" t="n">
        <f aca="false">IF(A145 &lt; 28,TRUE())</f>
        <v>1</v>
      </c>
      <c r="E145" s="4" t="n">
        <f aca="false">IF(B145&lt;250,TRUE())</f>
        <v>0</v>
      </c>
    </row>
    <row r="146" customFormat="false" ht="13.8" hidden="false" customHeight="false" outlineLevel="0" collapsed="false">
      <c r="A146" s="0" t="n">
        <v>21.1099982261658</v>
      </c>
      <c r="B146" s="0" t="n">
        <v>394.33117696</v>
      </c>
      <c r="C146" s="0" t="n">
        <v>140.674011230469</v>
      </c>
      <c r="D146" s="4" t="n">
        <f aca="false">IF(A146 &lt; 28,TRUE())</f>
        <v>1</v>
      </c>
      <c r="E146" s="4" t="n">
        <f aca="false">IF(B146&lt;250,TRUE())</f>
        <v>0</v>
      </c>
    </row>
    <row r="147" customFormat="false" ht="13.8" hidden="false" customHeight="false" outlineLevel="0" collapsed="false">
      <c r="A147" s="0" t="n">
        <v>25.8099973201752</v>
      </c>
      <c r="B147" s="0" t="n">
        <v>394.33117696</v>
      </c>
      <c r="C147" s="0" t="n">
        <v>71.9537963867188</v>
      </c>
      <c r="D147" s="4" t="n">
        <f aca="false">IF(A147 &lt; 28,TRUE())</f>
        <v>1</v>
      </c>
      <c r="E147" s="4" t="n">
        <f aca="false">IF(B147&lt;250,TRUE())</f>
        <v>0</v>
      </c>
    </row>
    <row r="148" customFormat="false" ht="13.8" hidden="false" customHeight="false" outlineLevel="0" collapsed="false">
      <c r="A148" s="0" t="n">
        <v>34.6300005912781</v>
      </c>
      <c r="B148" s="0" t="n">
        <v>240.269714355469</v>
      </c>
      <c r="C148" s="0" t="n">
        <v>44.1001205444336</v>
      </c>
      <c r="D148" s="4" t="n">
        <f aca="false">IF(A148 &lt; 28,TRUE())</f>
        <v>0</v>
      </c>
      <c r="E148" s="4" t="n">
        <f aca="false">IF(B148&lt;250,TRUE())</f>
        <v>1</v>
      </c>
    </row>
    <row r="149" customFormat="false" ht="13.8" hidden="false" customHeight="false" outlineLevel="0" collapsed="false">
      <c r="A149" s="0" t="n">
        <v>29.4700026512146</v>
      </c>
      <c r="B149" s="0" t="n">
        <v>213.282943725586</v>
      </c>
      <c r="C149" s="0" t="n">
        <v>49.2836837768555</v>
      </c>
      <c r="D149" s="4" t="n">
        <f aca="false">IF(A149 &lt; 28,TRUE())</f>
        <v>0</v>
      </c>
      <c r="E149" s="4" t="n">
        <f aca="false">IF(B149&lt;250,TRUE())</f>
        <v>1</v>
      </c>
    </row>
    <row r="150" customFormat="false" ht="13.8" hidden="false" customHeight="false" outlineLevel="0" collapsed="false">
      <c r="A150" s="0" t="n">
        <v>31.2200009822845</v>
      </c>
      <c r="B150" s="0" t="n">
        <v>219.636291503906</v>
      </c>
      <c r="C150" s="0" t="n">
        <v>48.6540451049805</v>
      </c>
      <c r="D150" s="4" t="n">
        <f aca="false">IF(A150 &lt; 28,TRUE())</f>
        <v>0</v>
      </c>
      <c r="E150" s="4" t="n">
        <f aca="false">IF(B150&lt;250,TRUE())</f>
        <v>1</v>
      </c>
    </row>
    <row r="151" customFormat="false" ht="13.8" hidden="false" customHeight="false" outlineLevel="0" collapsed="false">
      <c r="A151" s="0" t="n">
        <v>34.3200027942657</v>
      </c>
      <c r="B151" s="0" t="n">
        <v>232.928359985352</v>
      </c>
      <c r="C151" s="0" t="n">
        <v>49.2034912109375</v>
      </c>
      <c r="D151" s="4" t="n">
        <f aca="false">IF(A151 &lt; 28,TRUE())</f>
        <v>0</v>
      </c>
      <c r="E151" s="4" t="n">
        <f aca="false">IF(B151&lt;250,TRUE())</f>
        <v>1</v>
      </c>
    </row>
    <row r="152" customFormat="false" ht="13.8" hidden="false" customHeight="false" outlineLevel="0" collapsed="false">
      <c r="A152" s="0" t="n">
        <v>30.1199972629547</v>
      </c>
      <c r="B152" s="0" t="n">
        <v>256.716369628906</v>
      </c>
      <c r="C152" s="0" t="n">
        <v>51.1866989135742</v>
      </c>
      <c r="D152" s="4" t="n">
        <f aca="false">IF(A152 &lt; 28,TRUE())</f>
        <v>0</v>
      </c>
      <c r="E152" s="4" t="n">
        <f aca="false">IF(B152&lt;250,TRUE())</f>
        <v>0</v>
      </c>
    </row>
    <row r="153" customFormat="false" ht="13.8" hidden="false" customHeight="false" outlineLevel="0" collapsed="false">
      <c r="A153" s="0" t="n">
        <v>31.1600029468536</v>
      </c>
      <c r="B153" s="0" t="n">
        <v>201.596908569336</v>
      </c>
      <c r="C153" s="0" t="n">
        <v>49.2339935302734</v>
      </c>
      <c r="D153" s="4" t="n">
        <f aca="false">IF(A153 &lt; 28,TRUE())</f>
        <v>0</v>
      </c>
      <c r="E153" s="4" t="n">
        <f aca="false">IF(B153&lt;250,TRUE())</f>
        <v>1</v>
      </c>
    </row>
    <row r="154" customFormat="false" ht="13.8" hidden="false" customHeight="false" outlineLevel="0" collapsed="false">
      <c r="A154" s="6" t="n">
        <v>32.5999975204468</v>
      </c>
      <c r="B154" s="6" t="n">
        <v>179.913909912109</v>
      </c>
      <c r="C154" s="6" t="n">
        <v>42.3977851867676</v>
      </c>
      <c r="D154" s="6" t="n">
        <f aca="false">IF(A154 &lt; 28,TRUE())</f>
        <v>0</v>
      </c>
      <c r="E154" s="6" t="n">
        <f aca="false">IF(B154&lt;250,TRUE())</f>
        <v>1</v>
      </c>
      <c r="G154" s="6" t="n">
        <v>394.33117696</v>
      </c>
      <c r="H154" s="6" t="n">
        <v>235.6708</v>
      </c>
      <c r="I154" s="6" t="n">
        <v>401.408</v>
      </c>
      <c r="J154" s="6" t="n">
        <v>44.191322</v>
      </c>
    </row>
    <row r="155" customFormat="false" ht="13.8" hidden="false" customHeight="false" outlineLevel="0" collapsed="false">
      <c r="A155" s="0" t="n">
        <v>27.7300000190735</v>
      </c>
      <c r="B155" s="0" t="n">
        <v>239.19140625</v>
      </c>
      <c r="C155" s="0" t="n">
        <v>45.8638496398926</v>
      </c>
      <c r="D155" s="4" t="n">
        <f aca="false">IF(A155 &lt; 28,TRUE())</f>
        <v>1</v>
      </c>
      <c r="E155" s="12" t="n">
        <f aca="false">IF(B155&lt;250,TRUE())</f>
        <v>1</v>
      </c>
      <c r="F155" s="12"/>
      <c r="G155" s="12"/>
      <c r="H155" s="12"/>
      <c r="I155" s="12"/>
      <c r="J155" s="12"/>
    </row>
    <row r="156" customFormat="false" ht="13.8" hidden="false" customHeight="false" outlineLevel="0" collapsed="false">
      <c r="A156" s="0" t="n">
        <v>34.2899978160858</v>
      </c>
      <c r="B156" s="0" t="n">
        <v>222.364669799805</v>
      </c>
      <c r="C156" s="0" t="n">
        <v>60.5300903320313</v>
      </c>
      <c r="D156" s="4" t="n">
        <f aca="false">IF(A156 &lt; 28,TRUE())</f>
        <v>0</v>
      </c>
      <c r="E156" s="4" t="n">
        <f aca="false">IF(B156&lt;250,TRUE())</f>
        <v>1</v>
      </c>
    </row>
    <row r="157" customFormat="false" ht="13.8" hidden="false" customHeight="false" outlineLevel="0" collapsed="false">
      <c r="A157" s="0" t="n">
        <v>26.0699987411499</v>
      </c>
      <c r="B157" s="0" t="n">
        <v>377.490478515625</v>
      </c>
      <c r="C157" s="0" t="n">
        <v>72.4065704345703</v>
      </c>
      <c r="D157" s="4" t="n">
        <f aca="false">IF(A157 &lt; 28,TRUE())</f>
        <v>1</v>
      </c>
      <c r="E157" s="4" t="n">
        <f aca="false">IF(B157&lt;250,TRUE())</f>
        <v>0</v>
      </c>
    </row>
    <row r="158" customFormat="false" ht="13.8" hidden="false" customHeight="false" outlineLevel="0" collapsed="false">
      <c r="A158" s="0" t="n">
        <v>30.8899998664856</v>
      </c>
      <c r="B158" s="0" t="n">
        <v>236.007675170898</v>
      </c>
      <c r="C158" s="0" t="n">
        <v>44.1061782836914</v>
      </c>
      <c r="D158" s="4" t="n">
        <f aca="false">IF(A158 &lt; 28,TRUE())</f>
        <v>0</v>
      </c>
      <c r="E158" s="4" t="n">
        <f aca="false">IF(B158&lt;250,TRUE())</f>
        <v>1</v>
      </c>
    </row>
    <row r="159" customFormat="false" ht="13.8" hidden="false" customHeight="false" outlineLevel="0" collapsed="false">
      <c r="A159" s="0" t="n">
        <v>26.9999980926514</v>
      </c>
      <c r="B159" s="0" t="n">
        <v>208.017349243164</v>
      </c>
      <c r="C159" s="0" t="n">
        <v>45.1085739135742</v>
      </c>
      <c r="D159" s="4" t="n">
        <f aca="false">IF(A159 &lt; 28,TRUE())</f>
        <v>1</v>
      </c>
      <c r="E159" s="12" t="n">
        <f aca="false">IF(B159&lt;250,TRUE())</f>
        <v>1</v>
      </c>
      <c r="F159" s="12"/>
      <c r="G159" s="12"/>
      <c r="H159" s="12"/>
      <c r="I159" s="12"/>
      <c r="J159" s="12"/>
    </row>
    <row r="160" customFormat="false" ht="13.8" hidden="false" customHeight="false" outlineLevel="0" collapsed="false">
      <c r="A160" s="0" t="n">
        <v>32.3800027370453</v>
      </c>
      <c r="B160" s="0" t="n">
        <v>205.304611206055</v>
      </c>
      <c r="C160" s="0" t="n">
        <v>51.295166015625</v>
      </c>
      <c r="D160" s="4" t="n">
        <f aca="false">IF(A160 &lt; 28,TRUE())</f>
        <v>0</v>
      </c>
      <c r="E160" s="4" t="n">
        <f aca="false">IF(B160&lt;250,TRUE())</f>
        <v>1</v>
      </c>
    </row>
    <row r="161" customFormat="false" ht="13.8" hidden="false" customHeight="false" outlineLevel="0" collapsed="false">
      <c r="A161" s="0" t="n">
        <v>29.7399997711182</v>
      </c>
      <c r="B161" s="0" t="n">
        <v>209.256057739258</v>
      </c>
      <c r="C161" s="0" t="n">
        <v>45.7743301391602</v>
      </c>
      <c r="D161" s="4" t="n">
        <f aca="false">IF(A161 &lt; 28,TRUE())</f>
        <v>0</v>
      </c>
      <c r="E161" s="4" t="n">
        <f aca="false">IF(B161&lt;250,TRUE())</f>
        <v>1</v>
      </c>
    </row>
    <row r="162" customFormat="false" ht="13.8" hidden="false" customHeight="false" outlineLevel="0" collapsed="false">
      <c r="A162" s="10" t="n">
        <v>22.8600025177002</v>
      </c>
      <c r="B162" s="10" t="n">
        <v>276.098083496094</v>
      </c>
      <c r="C162" s="10" t="n">
        <v>61.0638198852539</v>
      </c>
      <c r="D162" s="6" t="n">
        <f aca="false">IF(A162 &lt; 28,TRUE())</f>
        <v>1</v>
      </c>
      <c r="E162" s="6" t="n">
        <f aca="false">IF(B162&lt;250,TRUE())</f>
        <v>0</v>
      </c>
      <c r="G162" s="6" t="n">
        <v>394.33117696</v>
      </c>
      <c r="H162" s="6" t="n">
        <v>355.59436</v>
      </c>
      <c r="I162" s="6" t="n">
        <v>401.408</v>
      </c>
      <c r="J162" s="6" t="n">
        <v>61.06382</v>
      </c>
      <c r="K162" s="11"/>
      <c r="L162" s="11" t="s">
        <v>42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Format="false" ht="13.8" hidden="false" customHeight="false" outlineLevel="0" collapsed="false">
      <c r="A163" s="0" t="n">
        <v>23.5400021076202</v>
      </c>
      <c r="B163" s="0" t="n">
        <v>333.064819335937</v>
      </c>
      <c r="C163" s="0" t="n">
        <v>61.1411590576172</v>
      </c>
      <c r="D163" s="4" t="n">
        <f aca="false">IF(A163 &lt; 28,TRUE())</f>
        <v>1</v>
      </c>
      <c r="E163" s="4" t="n">
        <f aca="false">IF(B163&lt;250,TRUE())</f>
        <v>0</v>
      </c>
      <c r="G163" s="11"/>
      <c r="H163" s="11"/>
      <c r="I163" s="11"/>
      <c r="J163" s="11"/>
      <c r="K163" s="11"/>
      <c r="L163" s="11" t="s">
        <v>43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customFormat="false" ht="13.8" hidden="false" customHeight="false" outlineLevel="0" collapsed="false">
      <c r="A164" s="0" t="n">
        <v>29.1999995708466</v>
      </c>
      <c r="B164" s="0" t="n">
        <v>200.317108154297</v>
      </c>
      <c r="C164" s="0" t="n">
        <v>60.5044822692871</v>
      </c>
      <c r="D164" s="4" t="n">
        <f aca="false">IF(A164 &lt; 28,TRUE())</f>
        <v>0</v>
      </c>
      <c r="E164" s="4" t="n">
        <f aca="false">IF(B164&lt;250,TRUE())</f>
        <v>1</v>
      </c>
      <c r="G164" s="11"/>
      <c r="H164" s="11"/>
      <c r="I164" s="11"/>
      <c r="J164" s="11"/>
      <c r="K164" s="11"/>
      <c r="L164" s="11" t="s">
        <v>44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customFormat="false" ht="13.8" hidden="false" customHeight="false" outlineLevel="0" collapsed="false">
      <c r="A165" s="0" t="n">
        <v>31.1600029468536</v>
      </c>
      <c r="B165" s="0" t="n">
        <v>185.812072753906</v>
      </c>
      <c r="C165" s="0" t="n">
        <v>43.8755264282227</v>
      </c>
      <c r="D165" s="4" t="n">
        <f aca="false">IF(A165 &lt; 28,TRUE())</f>
        <v>0</v>
      </c>
      <c r="E165" s="4" t="n">
        <f aca="false">IF(B165&lt;250,TRUE())</f>
        <v>1</v>
      </c>
    </row>
    <row r="166" customFormat="false" ht="13.8" hidden="false" customHeight="false" outlineLevel="0" collapsed="false">
      <c r="A166" s="0" t="n">
        <v>31.7499995231628</v>
      </c>
      <c r="B166" s="0" t="n">
        <v>242.813507080078</v>
      </c>
      <c r="C166" s="0" t="n">
        <v>49.2470703125</v>
      </c>
      <c r="D166" s="4" t="n">
        <f aca="false">IF(A166 &lt; 28,TRUE())</f>
        <v>0</v>
      </c>
      <c r="E166" s="4" t="n">
        <f aca="false">IF(B166&lt;250,TRUE())</f>
        <v>1</v>
      </c>
    </row>
    <row r="167" customFormat="false" ht="13.8" hidden="false" customHeight="false" outlineLevel="0" collapsed="false">
      <c r="A167" s="0" t="n">
        <v>30.019998550415</v>
      </c>
      <c r="B167" s="0" t="n">
        <v>222.192718505859</v>
      </c>
      <c r="C167" s="0" t="n">
        <v>43.7843055725098</v>
      </c>
      <c r="D167" s="4" t="n">
        <f aca="false">IF(A167 &lt; 28,TRUE())</f>
        <v>0</v>
      </c>
      <c r="E167" s="4" t="n">
        <f aca="false">IF(B167&lt;250,TRUE())</f>
        <v>1</v>
      </c>
    </row>
    <row r="168" customFormat="false" ht="13.8" hidden="false" customHeight="false" outlineLevel="0" collapsed="false">
      <c r="A168" s="0" t="n">
        <v>21.6400027275085</v>
      </c>
      <c r="B168" s="0" t="n">
        <v>394.33117696</v>
      </c>
      <c r="C168" s="0" t="n">
        <v>176.611099243164</v>
      </c>
      <c r="D168" s="4" t="n">
        <f aca="false">IF(A168 &lt; 28,TRUE())</f>
        <v>1</v>
      </c>
      <c r="E168" s="4" t="n">
        <f aca="false">IF(B168&lt;250,TRUE())</f>
        <v>0</v>
      </c>
    </row>
    <row r="169" customFormat="false" ht="13.8" hidden="false" customHeight="false" outlineLevel="0" collapsed="false">
      <c r="A169" s="0" t="n">
        <v>30.5199980735779</v>
      </c>
      <c r="B169" s="0" t="n">
        <v>307.132202148437</v>
      </c>
      <c r="C169" s="0" t="n">
        <v>60.4634284973145</v>
      </c>
      <c r="D169" s="4" t="n">
        <f aca="false">IF(A169 &lt; 28,TRUE())</f>
        <v>0</v>
      </c>
      <c r="E169" s="4" t="n">
        <f aca="false">IF(B169&lt;250,TRUE())</f>
        <v>0</v>
      </c>
    </row>
    <row r="170" customFormat="false" ht="13.8" hidden="false" customHeight="false" outlineLevel="0" collapsed="false">
      <c r="A170" s="0" t="n">
        <v>33.6700022220612</v>
      </c>
      <c r="B170" s="0" t="n">
        <v>215.806671142578</v>
      </c>
      <c r="C170" s="0" t="n">
        <v>42.8681259155273</v>
      </c>
      <c r="D170" s="4" t="n">
        <f aca="false">IF(A170 &lt; 28,TRUE())</f>
        <v>0</v>
      </c>
      <c r="E170" s="4" t="n">
        <f aca="false">IF(B170&lt;250,TRUE())</f>
        <v>1</v>
      </c>
    </row>
    <row r="171" customFormat="false" ht="13.8" hidden="false" customHeight="false" outlineLevel="0" collapsed="false">
      <c r="A171" s="0" t="n">
        <v>33.0399990081787</v>
      </c>
      <c r="B171" s="0" t="n">
        <v>206.94873046875</v>
      </c>
      <c r="C171" s="0" t="n">
        <v>40.1634140014648</v>
      </c>
      <c r="D171" s="4" t="n">
        <f aca="false">IF(A171 &lt; 28,TRUE())</f>
        <v>0</v>
      </c>
      <c r="E171" s="4" t="n">
        <f aca="false">IF(B171&lt;250,TRUE())</f>
        <v>1</v>
      </c>
    </row>
    <row r="172" customFormat="false" ht="13.8" hidden="false" customHeight="false" outlineLevel="0" collapsed="false">
      <c r="A172" s="0" t="n">
        <v>31.4800024032593</v>
      </c>
      <c r="B172" s="0" t="n">
        <v>266.927673339844</v>
      </c>
      <c r="C172" s="0" t="n">
        <v>51.250171661377</v>
      </c>
      <c r="D172" s="4" t="n">
        <f aca="false">IF(A172 &lt; 28,TRUE())</f>
        <v>0</v>
      </c>
      <c r="E172" s="4" t="n">
        <f aca="false">IF(B172&lt;250,TRUE())</f>
        <v>0</v>
      </c>
    </row>
    <row r="173" customFormat="false" ht="13.8" hidden="false" customHeight="false" outlineLevel="0" collapsed="false">
      <c r="A173" s="0" t="n">
        <v>30.8200001716614</v>
      </c>
      <c r="B173" s="0" t="n">
        <v>213.477752685547</v>
      </c>
      <c r="C173" s="0" t="n">
        <v>41.2124061584473</v>
      </c>
      <c r="D173" s="4" t="n">
        <f aca="false">IF(A173 &lt; 28,TRUE())</f>
        <v>0</v>
      </c>
      <c r="E173" s="4" t="n">
        <f aca="false">IF(B173&lt;250,TRUE())</f>
        <v>1</v>
      </c>
    </row>
    <row r="174" customFormat="false" ht="13.8" hidden="false" customHeight="false" outlineLevel="0" collapsed="false">
      <c r="A174" s="0" t="n">
        <v>27.1700024604797</v>
      </c>
      <c r="B174" s="0" t="n">
        <v>374.084838867187</v>
      </c>
      <c r="C174" s="0" t="n">
        <v>77.3421325683594</v>
      </c>
      <c r="D174" s="4" t="n">
        <f aca="false">IF(A174 &lt; 28,TRUE())</f>
        <v>1</v>
      </c>
      <c r="E174" s="4" t="n">
        <f aca="false">IF(B174&lt;250,TRUE())</f>
        <v>0</v>
      </c>
    </row>
    <row r="175" customFormat="false" ht="13.8" hidden="false" customHeight="false" outlineLevel="0" collapsed="false">
      <c r="A175" s="0" t="n">
        <v>29.720002412796</v>
      </c>
      <c r="B175" s="0" t="n">
        <v>187.069564819336</v>
      </c>
      <c r="C175" s="0" t="n">
        <v>43.9307708740234</v>
      </c>
      <c r="D175" s="4" t="n">
        <f aca="false">IF(A175 &lt; 28,TRUE())</f>
        <v>0</v>
      </c>
      <c r="E175" s="4" t="n">
        <f aca="false">IF(B175&lt;250,TRUE())</f>
        <v>1</v>
      </c>
    </row>
    <row r="176" customFormat="false" ht="13.8" hidden="false" customHeight="false" outlineLevel="0" collapsed="false">
      <c r="A176" s="0" t="n">
        <v>33.4100008010864</v>
      </c>
      <c r="B176" s="0" t="n">
        <v>187.770645141602</v>
      </c>
      <c r="C176" s="0" t="n">
        <v>62.8340263366699</v>
      </c>
      <c r="D176" s="4" t="n">
        <f aca="false">IF(A176 &lt; 28,TRUE())</f>
        <v>0</v>
      </c>
      <c r="E176" s="4" t="n">
        <f aca="false">IF(B176&lt;250,TRUE())</f>
        <v>1</v>
      </c>
    </row>
    <row r="177" customFormat="false" ht="13.8" hidden="false" customHeight="false" outlineLevel="0" collapsed="false">
      <c r="A177" s="0" t="n">
        <v>26.8400013446808</v>
      </c>
      <c r="B177" s="0" t="n">
        <v>209.526290893555</v>
      </c>
      <c r="C177" s="0" t="n">
        <v>55.0931701660156</v>
      </c>
      <c r="D177" s="4" t="n">
        <f aca="false">IF(A177 &lt; 28,TRUE())</f>
        <v>1</v>
      </c>
      <c r="E177" s="12" t="n">
        <f aca="false">IF(B177&lt;250,TRUE())</f>
        <v>1</v>
      </c>
      <c r="F177" s="12"/>
      <c r="G177" s="12"/>
      <c r="H177" s="12"/>
      <c r="I177" s="12"/>
      <c r="J177" s="12"/>
    </row>
    <row r="178" customFormat="false" ht="13.8" hidden="false" customHeight="false" outlineLevel="0" collapsed="false">
      <c r="A178" s="0" t="n">
        <v>31.2099993228912</v>
      </c>
      <c r="B178" s="0" t="n">
        <v>190.163940429688</v>
      </c>
      <c r="C178" s="0" t="n">
        <v>58.7287101745605</v>
      </c>
      <c r="D178" s="4" t="n">
        <f aca="false">IF(A178 &lt; 28,TRUE())</f>
        <v>0</v>
      </c>
      <c r="E178" s="4" t="n">
        <f aca="false">IF(B178&lt;250,TRUE())</f>
        <v>1</v>
      </c>
    </row>
    <row r="179" customFormat="false" ht="13.8" hidden="false" customHeight="false" outlineLevel="0" collapsed="false">
      <c r="A179" s="0" t="n">
        <v>29.1999995708466</v>
      </c>
      <c r="B179" s="0" t="n">
        <v>240.778198242187</v>
      </c>
      <c r="C179" s="0" t="n">
        <v>53.8154487609863</v>
      </c>
      <c r="D179" s="4" t="n">
        <f aca="false">IF(A179 &lt; 28,TRUE())</f>
        <v>0</v>
      </c>
      <c r="E179" s="4" t="n">
        <f aca="false">IF(B179&lt;250,TRUE())</f>
        <v>1</v>
      </c>
    </row>
    <row r="180" customFormat="false" ht="13.8" hidden="false" customHeight="false" outlineLevel="0" collapsed="false">
      <c r="A180" s="0" t="n">
        <v>33.4399998188019</v>
      </c>
      <c r="B180" s="0" t="n">
        <v>235.83610534668</v>
      </c>
      <c r="C180" s="0" t="n">
        <v>60.4065208435059</v>
      </c>
      <c r="D180" s="4" t="n">
        <f aca="false">IF(A180 &lt; 28,TRUE())</f>
        <v>0</v>
      </c>
      <c r="E180" s="4" t="n">
        <f aca="false">IF(B180&lt;250,TRUE())</f>
        <v>1</v>
      </c>
    </row>
    <row r="181" customFormat="false" ht="13.8" hidden="false" customHeight="false" outlineLevel="0" collapsed="false">
      <c r="A181" s="0" t="n">
        <v>35.290002822876</v>
      </c>
      <c r="B181" s="0" t="n">
        <v>246.036499023438</v>
      </c>
      <c r="C181" s="0" t="n">
        <v>44.9841461181641</v>
      </c>
      <c r="D181" s="4" t="n">
        <f aca="false">IF(A181 &lt; 28,TRUE())</f>
        <v>0</v>
      </c>
      <c r="E181" s="4" t="n">
        <f aca="false">IF(B181&lt;250,TRUE())</f>
        <v>1</v>
      </c>
    </row>
    <row r="182" customFormat="false" ht="13.8" hidden="false" customHeight="false" outlineLevel="0" collapsed="false">
      <c r="A182" s="0" t="n">
        <v>29.2500019073486</v>
      </c>
      <c r="B182" s="0" t="n">
        <v>251.154312133789</v>
      </c>
      <c r="C182" s="0" t="n">
        <v>48.0931777954102</v>
      </c>
      <c r="D182" s="4" t="n">
        <f aca="false">IF(A182 &lt; 28,TRUE())</f>
        <v>0</v>
      </c>
      <c r="E182" s="4" t="n">
        <f aca="false">IF(B182&lt;250,TRUE())</f>
        <v>0</v>
      </c>
    </row>
    <row r="183" customFormat="false" ht="13.8" hidden="false" customHeight="false" outlineLevel="0" collapsed="false">
      <c r="A183" s="0" t="n">
        <v>31.7200005054474</v>
      </c>
      <c r="B183" s="0" t="n">
        <v>235.999969482422</v>
      </c>
      <c r="C183" s="0" t="n">
        <v>48.3667449951172</v>
      </c>
      <c r="D183" s="4" t="n">
        <f aca="false">IF(A183 &lt; 28,TRUE())</f>
        <v>0</v>
      </c>
      <c r="E183" s="4" t="n">
        <f aca="false">IF(B183&lt;250,TRUE())</f>
        <v>1</v>
      </c>
    </row>
    <row r="184" customFormat="false" ht="13.8" hidden="false" customHeight="false" outlineLevel="0" collapsed="false">
      <c r="A184" s="0" t="n">
        <v>35.0799977779388</v>
      </c>
      <c r="B184" s="0" t="n">
        <v>189.93635559082</v>
      </c>
      <c r="C184" s="0" t="n">
        <v>48.3125724792481</v>
      </c>
      <c r="D184" s="4" t="n">
        <f aca="false">IF(A184 &lt; 28,TRUE())</f>
        <v>0</v>
      </c>
      <c r="E184" s="4" t="n">
        <f aca="false">IF(B184&lt;250,TRUE())</f>
        <v>1</v>
      </c>
    </row>
    <row r="185" customFormat="false" ht="13.8" hidden="false" customHeight="false" outlineLevel="0" collapsed="false">
      <c r="A185" s="0" t="n">
        <v>31.5999984741211</v>
      </c>
      <c r="B185" s="0" t="n">
        <v>194.330825805664</v>
      </c>
      <c r="C185" s="0" t="n">
        <v>50.5783081054688</v>
      </c>
      <c r="D185" s="4" t="n">
        <f aca="false">IF(A185 &lt; 28,TRUE())</f>
        <v>0</v>
      </c>
      <c r="E185" s="4" t="n">
        <f aca="false">IF(B185&lt;250,TRUE())</f>
        <v>1</v>
      </c>
    </row>
    <row r="186" customFormat="false" ht="13.8" hidden="false" customHeight="false" outlineLevel="0" collapsed="false">
      <c r="A186" s="0" t="n">
        <v>31.5100014209747</v>
      </c>
      <c r="B186" s="0" t="n">
        <v>217.964950561523</v>
      </c>
      <c r="C186" s="0" t="n">
        <v>58.4818496704102</v>
      </c>
      <c r="D186" s="4" t="n">
        <f aca="false">IF(A186 &lt; 28,TRUE())</f>
        <v>0</v>
      </c>
      <c r="E186" s="4" t="n">
        <f aca="false">IF(B186&lt;250,TRUE())</f>
        <v>1</v>
      </c>
    </row>
    <row r="187" customFormat="false" ht="13.8" hidden="false" customHeight="false" outlineLevel="0" collapsed="false">
      <c r="A187" s="0" t="n">
        <v>26.800000667572</v>
      </c>
      <c r="B187" s="0" t="n">
        <v>207.930328369141</v>
      </c>
      <c r="C187" s="0" t="n">
        <v>55.1667251586914</v>
      </c>
      <c r="D187" s="4" t="n">
        <f aca="false">IF(A187 &lt; 28,TRUE())</f>
        <v>1</v>
      </c>
      <c r="E187" s="12" t="n">
        <f aca="false">IF(B187&lt;250,TRUE())</f>
        <v>1</v>
      </c>
      <c r="F187" s="12"/>
      <c r="G187" s="12"/>
      <c r="H187" s="12"/>
      <c r="I187" s="12"/>
      <c r="J187" s="12"/>
    </row>
    <row r="188" customFormat="false" ht="13.8" hidden="false" customHeight="false" outlineLevel="0" collapsed="false">
      <c r="A188" s="6" t="n">
        <v>37.0500028133392</v>
      </c>
      <c r="B188" s="6" t="n">
        <v>179.76594543457</v>
      </c>
      <c r="C188" s="6" t="n">
        <v>41.823299407959</v>
      </c>
      <c r="D188" s="6" t="n">
        <f aca="false">IF(A188 &lt; 28,TRUE())</f>
        <v>0</v>
      </c>
      <c r="E188" s="6" t="n">
        <f aca="false">IF(B188&lt;250,TRUE())</f>
        <v>1</v>
      </c>
      <c r="G188" s="6" t="n">
        <v>394.33117696</v>
      </c>
      <c r="H188" s="6" t="n">
        <v>271.83215</v>
      </c>
      <c r="I188" s="6" t="n">
        <v>401.408</v>
      </c>
      <c r="J188" s="6" t="n">
        <v>48.348755</v>
      </c>
    </row>
    <row r="189" customFormat="false" ht="13.8" hidden="false" customHeight="false" outlineLevel="0" collapsed="false">
      <c r="A189" s="0" t="n">
        <v>28.8299977779388</v>
      </c>
      <c r="B189" s="0" t="n">
        <v>242.135437011719</v>
      </c>
      <c r="C189" s="0" t="n">
        <v>46.1064147949219</v>
      </c>
      <c r="D189" s="4" t="n">
        <f aca="false">IF(A189 &lt; 28,TRUE())</f>
        <v>0</v>
      </c>
      <c r="E189" s="4" t="n">
        <f aca="false">IF(B189&lt;250,TRUE())</f>
        <v>1</v>
      </c>
    </row>
    <row r="190" customFormat="false" ht="13.8" hidden="false" customHeight="false" outlineLevel="0" collapsed="false">
      <c r="A190" s="0" t="n">
        <v>37.3099982738495</v>
      </c>
      <c r="B190" s="0" t="n">
        <v>227.798217773437</v>
      </c>
      <c r="C190" s="0" t="n">
        <v>51.2412338256836</v>
      </c>
      <c r="D190" s="4" t="n">
        <f aca="false">IF(A190 &lt; 28,TRUE())</f>
        <v>0</v>
      </c>
      <c r="E190" s="4" t="n">
        <f aca="false">IF(B190&lt;250,TRUE())</f>
        <v>1</v>
      </c>
    </row>
    <row r="191" customFormat="false" ht="13.8" hidden="false" customHeight="false" outlineLevel="0" collapsed="false">
      <c r="A191" s="0" t="n">
        <v>31.8599998950958</v>
      </c>
      <c r="B191" s="0" t="n">
        <v>256.683959960937</v>
      </c>
      <c r="C191" s="0" t="n">
        <v>60.5090522766113</v>
      </c>
      <c r="D191" s="4" t="n">
        <f aca="false">IF(A191 &lt; 28,TRUE())</f>
        <v>0</v>
      </c>
      <c r="E191" s="4" t="n">
        <f aca="false">IF(B191&lt;250,TRUE())</f>
        <v>0</v>
      </c>
    </row>
    <row r="192" customFormat="false" ht="13.8" hidden="false" customHeight="false" outlineLevel="0" collapsed="false">
      <c r="A192" s="0" t="n">
        <v>25.2600014209747</v>
      </c>
      <c r="B192" s="0" t="n">
        <v>227.72087097168</v>
      </c>
      <c r="C192" s="0" t="n">
        <v>47.6572456359863</v>
      </c>
      <c r="D192" s="4" t="n">
        <f aca="false">IF(A192 &lt; 28,TRUE())</f>
        <v>1</v>
      </c>
      <c r="E192" s="12" t="n">
        <f aca="false">IF(B192&lt;250,TRUE())</f>
        <v>1</v>
      </c>
      <c r="F192" s="12"/>
      <c r="G192" s="12"/>
      <c r="H192" s="12"/>
      <c r="I192" s="12"/>
      <c r="J192" s="12"/>
    </row>
    <row r="193" customFormat="false" ht="13.8" hidden="false" customHeight="false" outlineLevel="0" collapsed="false">
      <c r="A193" s="0" t="n">
        <v>29.830002784729</v>
      </c>
      <c r="B193" s="0" t="n">
        <v>229.267700195312</v>
      </c>
      <c r="C193" s="0" t="n">
        <v>48.1319885253906</v>
      </c>
      <c r="D193" s="4" t="n">
        <f aca="false">IF(A193 &lt; 28,TRUE())</f>
        <v>0</v>
      </c>
      <c r="E193" s="4" t="n">
        <f aca="false">IF(B193&lt;250,TRUE())</f>
        <v>1</v>
      </c>
    </row>
    <row r="194" customFormat="false" ht="13.8" hidden="false" customHeight="false" outlineLevel="0" collapsed="false">
      <c r="A194" s="0" t="n">
        <v>26.7899990081787</v>
      </c>
      <c r="B194" s="0" t="n">
        <v>273.436920166016</v>
      </c>
      <c r="C194" s="0" t="n">
        <v>52.9299201965332</v>
      </c>
      <c r="D194" s="4" t="n">
        <f aca="false">IF(A194 &lt; 28,TRUE())</f>
        <v>1</v>
      </c>
      <c r="E194" s="4" t="n">
        <f aca="false">IF(B194&lt;250,TRUE())</f>
        <v>0</v>
      </c>
    </row>
    <row r="195" customFormat="false" ht="13.8" hidden="false" customHeight="false" outlineLevel="0" collapsed="false">
      <c r="A195" s="0" t="n">
        <v>26.639997959137</v>
      </c>
      <c r="B195" s="0" t="n">
        <v>329.37353515625</v>
      </c>
      <c r="C195" s="0" t="n">
        <v>61.7448806762695</v>
      </c>
      <c r="D195" s="4" t="n">
        <f aca="false">IF(A195 &lt; 28,TRUE())</f>
        <v>1</v>
      </c>
      <c r="E195" s="4" t="n">
        <f aca="false">IF(B195&lt;250,TRUE())</f>
        <v>0</v>
      </c>
    </row>
    <row r="196" customFormat="false" ht="13.8" hidden="false" customHeight="false" outlineLevel="0" collapsed="false">
      <c r="A196" s="0" t="n">
        <v>18.3099985122681</v>
      </c>
      <c r="B196" s="0" t="n">
        <v>394.33117696</v>
      </c>
      <c r="C196" s="0" t="n">
        <v>139.83235168457</v>
      </c>
      <c r="D196" s="4" t="n">
        <f aca="false">IF(A196 &lt; 28,TRUE())</f>
        <v>1</v>
      </c>
      <c r="E196" s="4" t="n">
        <f aca="false">IF(B196&lt;250,TRUE())</f>
        <v>0</v>
      </c>
    </row>
    <row r="197" customFormat="false" ht="13.8" hidden="false" customHeight="false" outlineLevel="0" collapsed="false">
      <c r="A197" s="0" t="n">
        <v>26.5600025653839</v>
      </c>
      <c r="B197" s="0" t="n">
        <v>225.786682128906</v>
      </c>
      <c r="C197" s="0" t="n">
        <v>42.6263580322266</v>
      </c>
      <c r="D197" s="4" t="n">
        <f aca="false">IF(A197 &lt; 28,TRUE())</f>
        <v>1</v>
      </c>
      <c r="E197" s="12" t="n">
        <f aca="false">IF(B197&lt;250,TRUE())</f>
        <v>1</v>
      </c>
      <c r="F197" s="12"/>
      <c r="G197" s="12"/>
      <c r="H197" s="12"/>
      <c r="I197" s="12"/>
      <c r="J197" s="12"/>
    </row>
    <row r="198" customFormat="false" ht="13.8" hidden="false" customHeight="false" outlineLevel="0" collapsed="false">
      <c r="A198" s="0" t="n">
        <v>19.0699994564056</v>
      </c>
      <c r="B198" s="0" t="n">
        <v>394.33117696</v>
      </c>
      <c r="C198" s="0" t="n">
        <v>111.784164428711</v>
      </c>
      <c r="D198" s="4" t="n">
        <f aca="false">IF(A198 &lt; 28,TRUE())</f>
        <v>1</v>
      </c>
      <c r="E198" s="4" t="n">
        <f aca="false">IF(B198&lt;250,TRUE())</f>
        <v>0</v>
      </c>
    </row>
    <row r="199" customFormat="false" ht="13.8" hidden="false" customHeight="false" outlineLevel="0" collapsed="false">
      <c r="A199" s="0" t="n">
        <v>33.7499976158142</v>
      </c>
      <c r="B199" s="0" t="n">
        <v>204.210510253906</v>
      </c>
      <c r="C199" s="0" t="n">
        <v>46.1509590148926</v>
      </c>
      <c r="D199" s="4" t="n">
        <f aca="false">IF(A199 &lt; 28,TRUE())</f>
        <v>0</v>
      </c>
      <c r="E199" s="4" t="n">
        <f aca="false">IF(B199&lt;250,TRUE())</f>
        <v>1</v>
      </c>
    </row>
    <row r="200" customFormat="false" ht="13.8" hidden="false" customHeight="false" outlineLevel="0" collapsed="false">
      <c r="A200" s="0" t="n">
        <v>29.5099973678589</v>
      </c>
      <c r="B200" s="0" t="n">
        <v>204.032028198242</v>
      </c>
      <c r="C200" s="0" t="n">
        <v>47.0464324951172</v>
      </c>
      <c r="D200" s="4" t="n">
        <f aca="false">IF(A200 &lt; 28,TRUE())</f>
        <v>0</v>
      </c>
      <c r="E200" s="4" t="n">
        <f aca="false">IF(B200&lt;250,TRUE())</f>
        <v>1</v>
      </c>
    </row>
    <row r="201" customFormat="false" ht="13.8" hidden="false" customHeight="false" outlineLevel="0" collapsed="false">
      <c r="A201" s="0" t="n">
        <v>23.1599986553192</v>
      </c>
      <c r="B201" s="0" t="n">
        <v>333.492950439453</v>
      </c>
      <c r="C201" s="0" t="n">
        <v>60.8272743225098</v>
      </c>
      <c r="D201" s="4" t="n">
        <f aca="false">IF(A201 &lt; 28,TRUE())</f>
        <v>1</v>
      </c>
      <c r="E201" s="4" t="n">
        <f aca="false">IF(B201&lt;250,TRUE())</f>
        <v>0</v>
      </c>
    </row>
    <row r="202" customFormat="false" ht="13.8" hidden="false" customHeight="false" outlineLevel="0" collapsed="false">
      <c r="A202" s="0" t="n">
        <v>49.4199991226196</v>
      </c>
      <c r="B202" s="0" t="n">
        <v>193.563064575195</v>
      </c>
      <c r="C202" s="0" t="n">
        <v>38.9427337646484</v>
      </c>
      <c r="D202" s="4" t="n">
        <f aca="false">IF(A202 &lt; 28,TRUE())</f>
        <v>0</v>
      </c>
      <c r="E202" s="4" t="n">
        <f aca="false">IF(B202&lt;250,TRUE())</f>
        <v>1</v>
      </c>
    </row>
    <row r="203" customFormat="false" ht="13.8" hidden="false" customHeight="false" outlineLevel="0" collapsed="false">
      <c r="A203" s="0" t="n">
        <v>36.5599989891052</v>
      </c>
      <c r="B203" s="0" t="n">
        <v>187.907608032227</v>
      </c>
      <c r="C203" s="0" t="n">
        <v>59.9212532043457</v>
      </c>
      <c r="D203" s="4" t="n">
        <f aca="false">IF(A203 &lt; 28,TRUE())</f>
        <v>0</v>
      </c>
      <c r="E203" s="4" t="n">
        <f aca="false">IF(B203&lt;250,TRUE())</f>
        <v>1</v>
      </c>
    </row>
    <row r="204" customFormat="false" ht="13.8" hidden="false" customHeight="false" outlineLevel="0" collapsed="false">
      <c r="A204" s="0" t="n">
        <v>35.8200013637543</v>
      </c>
      <c r="B204" s="0" t="n">
        <v>191.169479370117</v>
      </c>
      <c r="C204" s="0" t="n">
        <v>47.7005386352539</v>
      </c>
      <c r="D204" s="4" t="n">
        <f aca="false">IF(A204 &lt; 28,TRUE())</f>
        <v>0</v>
      </c>
      <c r="E204" s="4" t="n">
        <f aca="false">IF(B204&lt;250,TRUE())</f>
        <v>1</v>
      </c>
    </row>
    <row r="205" customFormat="false" ht="13.8" hidden="false" customHeight="false" outlineLevel="0" collapsed="false">
      <c r="A205" s="14" t="n">
        <v>23.470002412796</v>
      </c>
      <c r="B205" s="14" t="n">
        <v>227.33381652832</v>
      </c>
      <c r="C205" s="14" t="n">
        <v>49.6882057189941</v>
      </c>
      <c r="D205" s="6" t="n">
        <f aca="false">IF(A205 &lt; 28,TRUE())</f>
        <v>1</v>
      </c>
      <c r="E205" s="12" t="n">
        <f aca="false">IF(B205&lt;250,TRUE())</f>
        <v>1</v>
      </c>
      <c r="F205" s="12"/>
      <c r="G205" s="6" t="n">
        <v>394.33117696</v>
      </c>
      <c r="H205" s="6" t="n">
        <v>279.53403</v>
      </c>
      <c r="I205" s="6" t="n">
        <v>401.408</v>
      </c>
      <c r="J205" s="6" t="n">
        <v>51.481743</v>
      </c>
      <c r="L205" s="0" t="s">
        <v>45</v>
      </c>
      <c r="S205" s="0" t="s">
        <v>46</v>
      </c>
    </row>
    <row r="206" customFormat="false" ht="13.8" hidden="false" customHeight="false" outlineLevel="0" collapsed="false">
      <c r="A206" s="0" t="n">
        <v>31.6600024700165</v>
      </c>
      <c r="B206" s="0" t="n">
        <v>183.943893432617</v>
      </c>
      <c r="C206" s="0" t="n">
        <v>42.1682510375977</v>
      </c>
      <c r="D206" s="4" t="n">
        <f aca="false">IF(A206 &lt; 28,TRUE())</f>
        <v>0</v>
      </c>
      <c r="E206" s="4" t="n">
        <f aca="false">IF(B206&lt;250,TRUE())</f>
        <v>1</v>
      </c>
      <c r="L206" s="0" t="s">
        <v>47</v>
      </c>
      <c r="S206" s="0" t="s">
        <v>48</v>
      </c>
    </row>
    <row r="207" customFormat="false" ht="13.8" hidden="false" customHeight="false" outlineLevel="0" collapsed="false">
      <c r="A207" s="0" t="n">
        <v>31.8700015544891</v>
      </c>
      <c r="B207" s="0" t="n">
        <v>206.187561035156</v>
      </c>
      <c r="C207" s="0" t="n">
        <v>40.7404861450195</v>
      </c>
      <c r="D207" s="4" t="n">
        <f aca="false">IF(A207 &lt; 28,TRUE())</f>
        <v>0</v>
      </c>
      <c r="E207" s="4" t="n">
        <f aca="false">IF(B207&lt;250,TRUE())</f>
        <v>1</v>
      </c>
    </row>
    <row r="208" customFormat="false" ht="13.8" hidden="false" customHeight="false" outlineLevel="0" collapsed="false">
      <c r="A208" s="0" t="n">
        <v>25.8599996566772</v>
      </c>
      <c r="B208" s="0" t="n">
        <v>311.571624755859</v>
      </c>
      <c r="C208" s="0" t="n">
        <v>56.9518966674805</v>
      </c>
      <c r="D208" s="4" t="n">
        <f aca="false">IF(A208 &lt; 28,TRUE())</f>
        <v>1</v>
      </c>
      <c r="E208" s="4" t="n">
        <f aca="false">IF(B208&lt;250,TRUE())</f>
        <v>0</v>
      </c>
    </row>
    <row r="209" customFormat="false" ht="13.8" hidden="false" customHeight="false" outlineLevel="0" collapsed="false">
      <c r="A209" s="0" t="n">
        <v>32.260000705719</v>
      </c>
      <c r="B209" s="0" t="n">
        <v>190.939086914063</v>
      </c>
      <c r="C209" s="0" t="n">
        <v>43.5447158813477</v>
      </c>
      <c r="D209" s="4" t="n">
        <f aca="false">IF(A209 &lt; 28,TRUE())</f>
        <v>0</v>
      </c>
      <c r="E209" s="4" t="n">
        <f aca="false">IF(B209&lt;250,TRUE())</f>
        <v>1</v>
      </c>
    </row>
    <row r="210" customFormat="false" ht="13.8" hidden="false" customHeight="false" outlineLevel="0" collapsed="false">
      <c r="A210" s="0" t="n">
        <v>31.5900027751923</v>
      </c>
      <c r="B210" s="0" t="n">
        <v>205.135665893555</v>
      </c>
      <c r="C210" s="0" t="n">
        <v>56.9619293212891</v>
      </c>
      <c r="D210" s="4" t="n">
        <f aca="false">IF(A210 &lt; 28,TRUE())</f>
        <v>0</v>
      </c>
      <c r="E210" s="4" t="n">
        <f aca="false">IF(B210&lt;250,TRUE())</f>
        <v>1</v>
      </c>
    </row>
    <row r="211" customFormat="false" ht="13.8" hidden="false" customHeight="false" outlineLevel="0" collapsed="false">
      <c r="A211" s="10" t="n">
        <v>23.9000022411346</v>
      </c>
      <c r="B211" s="10" t="n">
        <v>292.397430419922</v>
      </c>
      <c r="C211" s="10" t="n">
        <v>55.319522857666</v>
      </c>
      <c r="D211" s="4" t="n">
        <f aca="false">IF(A211 &lt; 28,TRUE())</f>
        <v>1</v>
      </c>
      <c r="E211" s="4" t="n">
        <f aca="false">IF(B211&lt;250,TRUE())</f>
        <v>0</v>
      </c>
    </row>
    <row r="212" customFormat="false" ht="13.8" hidden="false" customHeight="false" outlineLevel="0" collapsed="false">
      <c r="A212" s="0" t="n">
        <v>28.5099983215332</v>
      </c>
      <c r="B212" s="0" t="n">
        <v>214.913009643555</v>
      </c>
      <c r="C212" s="0" t="n">
        <v>47.0954780578613</v>
      </c>
      <c r="D212" s="4" t="n">
        <f aca="false">IF(A212 &lt; 28,TRUE())</f>
        <v>0</v>
      </c>
      <c r="E212" s="4" t="n">
        <f aca="false">IF(B212&lt;250,TRUE())</f>
        <v>1</v>
      </c>
    </row>
    <row r="213" customFormat="false" ht="13.8" hidden="false" customHeight="false" outlineLevel="0" collapsed="false">
      <c r="A213" s="0" t="n">
        <v>28.3399999141693</v>
      </c>
      <c r="B213" s="0" t="n">
        <v>277.324737548828</v>
      </c>
      <c r="C213" s="0" t="n">
        <v>54.4629707336426</v>
      </c>
      <c r="D213" s="4" t="n">
        <f aca="false">IF(A213 &lt; 28,TRUE())</f>
        <v>0</v>
      </c>
      <c r="E213" s="4" t="n">
        <f aca="false">IF(B213&lt;250,TRUE())</f>
        <v>0</v>
      </c>
    </row>
    <row r="214" customFormat="false" ht="13.8" hidden="false" customHeight="false" outlineLevel="0" collapsed="false">
      <c r="A214" s="0" t="n">
        <v>30.1100015640259</v>
      </c>
      <c r="B214" s="0" t="n">
        <v>229.155639648437</v>
      </c>
      <c r="C214" s="0" t="n">
        <v>47.3264579772949</v>
      </c>
      <c r="D214" s="4" t="n">
        <f aca="false">IF(A214 &lt; 28,TRUE())</f>
        <v>0</v>
      </c>
      <c r="E214" s="4" t="n">
        <f aca="false">IF(B214&lt;250,TRUE())</f>
        <v>1</v>
      </c>
    </row>
    <row r="215" customFormat="false" ht="13.8" hidden="false" customHeight="false" outlineLevel="0" collapsed="false">
      <c r="A215" s="0" t="n">
        <v>32.2000026702881</v>
      </c>
      <c r="B215" s="0" t="n">
        <v>186.577346801758</v>
      </c>
      <c r="C215" s="0" t="n">
        <v>50.4807434082031</v>
      </c>
      <c r="D215" s="4" t="n">
        <f aca="false">IF(A215 &lt; 28,TRUE())</f>
        <v>0</v>
      </c>
      <c r="E215" s="4" t="n">
        <f aca="false">IF(B215&lt;250,TRUE())</f>
        <v>1</v>
      </c>
    </row>
    <row r="216" customFormat="false" ht="13.8" hidden="false" customHeight="false" outlineLevel="0" collapsed="false">
      <c r="A216" s="0" t="n">
        <v>34.6000015735626</v>
      </c>
      <c r="B216" s="0" t="n">
        <v>254.985137939453</v>
      </c>
      <c r="C216" s="0" t="n">
        <v>52.6738891601562</v>
      </c>
      <c r="D216" s="4" t="n">
        <f aca="false">IF(A216 &lt; 28,TRUE())</f>
        <v>0</v>
      </c>
      <c r="E216" s="4" t="n">
        <f aca="false">IF(B216&lt;250,TRUE())</f>
        <v>0</v>
      </c>
    </row>
    <row r="217" customFormat="false" ht="13.8" hidden="false" customHeight="false" outlineLevel="0" collapsed="false">
      <c r="A217" s="0" t="n">
        <v>27.5099992752075</v>
      </c>
      <c r="B217" s="0" t="n">
        <v>223.947235107422</v>
      </c>
      <c r="C217" s="0" t="n">
        <v>62.6089363098145</v>
      </c>
      <c r="D217" s="4" t="n">
        <f aca="false">IF(A217 &lt; 28,TRUE())</f>
        <v>1</v>
      </c>
      <c r="E217" s="12" t="n">
        <f aca="false">IF(B217&lt;250,TRUE())</f>
        <v>1</v>
      </c>
      <c r="F217" s="12"/>
      <c r="G217" s="12"/>
      <c r="H217" s="12"/>
      <c r="I217" s="12"/>
      <c r="J217" s="12"/>
    </row>
    <row r="218" customFormat="false" ht="13.8" hidden="false" customHeight="false" outlineLevel="0" collapsed="false">
      <c r="A218" s="0" t="n">
        <v>33.0600023269653</v>
      </c>
      <c r="B218" s="0" t="n">
        <v>214.187316894531</v>
      </c>
      <c r="C218" s="0" t="n">
        <v>61.3360137939453</v>
      </c>
      <c r="D218" s="4" t="n">
        <f aca="false">IF(A218 &lt; 28,TRUE())</f>
        <v>0</v>
      </c>
      <c r="E218" s="4" t="n">
        <f aca="false">IF(B218&lt;250,TRUE())</f>
        <v>1</v>
      </c>
    </row>
    <row r="219" customFormat="false" ht="13.8" hidden="false" customHeight="false" outlineLevel="0" collapsed="false">
      <c r="A219" s="0" t="n">
        <v>23.3399987220764</v>
      </c>
      <c r="B219" s="0" t="n">
        <v>394.33117696</v>
      </c>
      <c r="C219" s="0" t="n">
        <v>73.0340042114258</v>
      </c>
      <c r="D219" s="4" t="n">
        <f aca="false">IF(A219 &lt; 28,TRUE())</f>
        <v>1</v>
      </c>
      <c r="E219" s="4" t="n">
        <f aca="false">IF(B219&lt;250,TRUE())</f>
        <v>0</v>
      </c>
    </row>
    <row r="220" customFormat="false" ht="13.8" hidden="false" customHeight="false" outlineLevel="0" collapsed="false">
      <c r="A220" s="0" t="n">
        <v>28.1000018119812</v>
      </c>
      <c r="B220" s="0" t="n">
        <v>222.489013671875</v>
      </c>
      <c r="C220" s="0" t="n">
        <v>53.0907669067383</v>
      </c>
      <c r="D220" s="4" t="n">
        <f aca="false">IF(A220 &lt; 28,TRUE())</f>
        <v>0</v>
      </c>
      <c r="E220" s="4" t="n">
        <f aca="false">IF(B220&lt;250,TRUE())</f>
        <v>1</v>
      </c>
    </row>
    <row r="221" customFormat="false" ht="13.8" hidden="false" customHeight="false" outlineLevel="0" collapsed="false">
      <c r="A221" s="0" t="n">
        <v>26.0399997234344</v>
      </c>
      <c r="B221" s="0" t="n">
        <v>206.891082763672</v>
      </c>
      <c r="C221" s="0" t="n">
        <v>45.2052459716797</v>
      </c>
      <c r="D221" s="4" t="n">
        <f aca="false">IF(A221 &lt; 28,TRUE())</f>
        <v>1</v>
      </c>
      <c r="E221" s="12" t="n">
        <f aca="false">IF(B221&lt;250,TRUE())</f>
        <v>1</v>
      </c>
      <c r="F221" s="12"/>
      <c r="G221" s="12"/>
      <c r="H221" s="12"/>
      <c r="I221" s="12"/>
      <c r="J221" s="12"/>
    </row>
    <row r="222" customFormat="false" ht="13.8" hidden="false" customHeight="false" outlineLevel="0" collapsed="false">
      <c r="A222" s="0" t="n">
        <v>29.3500006198883</v>
      </c>
      <c r="B222" s="0" t="n">
        <v>233.818389892578</v>
      </c>
      <c r="C222" s="0" t="n">
        <v>50.3676948547363</v>
      </c>
      <c r="D222" s="4" t="n">
        <f aca="false">IF(A222 &lt; 28,TRUE())</f>
        <v>0</v>
      </c>
      <c r="E222" s="4" t="n">
        <f aca="false">IF(B222&lt;250,TRUE())</f>
        <v>1</v>
      </c>
    </row>
    <row r="223" customFormat="false" ht="13.8" hidden="false" customHeight="false" outlineLevel="0" collapsed="false">
      <c r="A223" s="0" t="n">
        <v>28.4300029277802</v>
      </c>
      <c r="B223" s="0" t="n">
        <v>287.466674804687</v>
      </c>
      <c r="C223" s="0" t="n">
        <v>70.7229385375977</v>
      </c>
      <c r="D223" s="4" t="n">
        <f aca="false">IF(A223 &lt; 28,TRUE())</f>
        <v>0</v>
      </c>
      <c r="E223" s="4" t="n">
        <f aca="false">IF(B223&lt;250,TRUE())</f>
        <v>0</v>
      </c>
    </row>
    <row r="224" customFormat="false" ht="13.8" hidden="false" customHeight="false" outlineLevel="0" collapsed="false">
      <c r="A224" s="0" t="n">
        <v>21.89000248909</v>
      </c>
      <c r="B224" s="0" t="n">
        <v>393.856231689453</v>
      </c>
      <c r="C224" s="0" t="n">
        <v>69.8515167236328</v>
      </c>
      <c r="D224" s="4" t="n">
        <f aca="false">IF(A224 &lt; 28,TRUE())</f>
        <v>1</v>
      </c>
      <c r="E224" s="4" t="n">
        <f aca="false">IF(B224&lt;250,TRUE())</f>
        <v>0</v>
      </c>
    </row>
    <row r="225" customFormat="false" ht="13.8" hidden="false" customHeight="false" outlineLevel="0" collapsed="false">
      <c r="A225" s="0" t="n">
        <v>29.0899991989136</v>
      </c>
      <c r="B225" s="0" t="n">
        <v>212.668518066406</v>
      </c>
      <c r="C225" s="0" t="n">
        <v>53.8153228759766</v>
      </c>
      <c r="D225" s="4" t="n">
        <f aca="false">IF(A225 &lt; 28,TRUE())</f>
        <v>0</v>
      </c>
      <c r="E225" s="4" t="n">
        <f aca="false">IF(B225&lt;250,TRUE())</f>
        <v>1</v>
      </c>
    </row>
    <row r="226" customFormat="false" ht="13.8" hidden="false" customHeight="false" outlineLevel="0" collapsed="false">
      <c r="A226" s="0" t="n">
        <v>28.6199986934662</v>
      </c>
      <c r="B226" s="0" t="n">
        <v>182.560455322266</v>
      </c>
      <c r="C226" s="0" t="n">
        <v>39.4365921020508</v>
      </c>
      <c r="D226" s="4" t="n">
        <f aca="false">IF(A226 &lt; 28,TRUE())</f>
        <v>0</v>
      </c>
      <c r="E226" s="4" t="n">
        <f aca="false">IF(B226&lt;250,TRUE())</f>
        <v>1</v>
      </c>
      <c r="G226" s="6" t="n">
        <v>394.33117696</v>
      </c>
      <c r="H226" s="6" t="n">
        <v>208.95503</v>
      </c>
      <c r="I226" s="6" t="n">
        <v>401.408</v>
      </c>
      <c r="J226" s="6" t="n">
        <v>39.436592</v>
      </c>
    </row>
    <row r="227" customFormat="false" ht="13.8" hidden="false" customHeight="false" outlineLevel="0" collapsed="false">
      <c r="A227" s="0" t="n">
        <v>20.8000004291534</v>
      </c>
      <c r="B227" s="0" t="n">
        <v>394.33117696</v>
      </c>
      <c r="C227" s="0" t="n">
        <v>137.486801147461</v>
      </c>
      <c r="D227" s="4" t="n">
        <f aca="false">IF(A227 &lt; 28,TRUE())</f>
        <v>1</v>
      </c>
      <c r="E227" s="4" t="n">
        <f aca="false">IF(B227&lt;250,TRUE())</f>
        <v>0</v>
      </c>
    </row>
    <row r="228" customFormat="false" ht="13.8" hidden="false" customHeight="false" outlineLevel="0" collapsed="false">
      <c r="A228" s="0" t="n">
        <v>33.1200003623962</v>
      </c>
      <c r="B228" s="0" t="n">
        <v>221.716506958008</v>
      </c>
      <c r="C228" s="0" t="n">
        <v>60.0535125732422</v>
      </c>
      <c r="D228" s="4" t="n">
        <f aca="false">IF(A228 &lt; 28,TRUE())</f>
        <v>0</v>
      </c>
      <c r="E228" s="4" t="n">
        <f aca="false">IF(B228&lt;250,TRUE())</f>
        <v>1</v>
      </c>
    </row>
    <row r="229" customFormat="false" ht="13.8" hidden="false" customHeight="false" outlineLevel="0" collapsed="false">
      <c r="A229" s="0" t="n">
        <v>30.019998550415</v>
      </c>
      <c r="B229" s="0" t="n">
        <v>202.278335571289</v>
      </c>
      <c r="C229" s="0" t="n">
        <v>54.9587249755859</v>
      </c>
      <c r="D229" s="4" t="n">
        <f aca="false">IF(A229 &lt; 28,TRUE())</f>
        <v>0</v>
      </c>
      <c r="E229" s="4" t="n">
        <f aca="false">IF(B229&lt;250,TRUE())</f>
        <v>1</v>
      </c>
    </row>
    <row r="230" customFormat="false" ht="13.8" hidden="false" customHeight="false" outlineLevel="0" collapsed="false">
      <c r="A230" s="0" t="n">
        <v>24.5800018310547</v>
      </c>
      <c r="B230" s="0" t="n">
        <v>370.050537109375</v>
      </c>
      <c r="C230" s="0" t="n">
        <v>68.4278793334961</v>
      </c>
      <c r="D230" s="4" t="n">
        <f aca="false">IF(A230 &lt; 28,TRUE())</f>
        <v>1</v>
      </c>
      <c r="E230" s="4" t="n">
        <f aca="false">IF(B230&lt;250,TRUE())</f>
        <v>0</v>
      </c>
    </row>
    <row r="231" customFormat="false" ht="13.8" hidden="false" customHeight="false" outlineLevel="0" collapsed="false">
      <c r="A231" s="0" t="n">
        <v>32.0100009441376</v>
      </c>
      <c r="B231" s="0" t="n">
        <v>203.082870483398</v>
      </c>
      <c r="C231" s="0" t="n">
        <v>53.7452239990234</v>
      </c>
      <c r="D231" s="4" t="n">
        <f aca="false">IF(A231 &lt; 28,TRUE())</f>
        <v>0</v>
      </c>
      <c r="E231" s="4" t="n">
        <f aca="false">IF(B231&lt;250,TRUE())</f>
        <v>1</v>
      </c>
    </row>
    <row r="232" customFormat="false" ht="13.8" hidden="false" customHeight="false" outlineLevel="0" collapsed="false">
      <c r="A232" s="0" t="n">
        <v>22.8500008583069</v>
      </c>
      <c r="B232" s="0" t="n">
        <v>394.33117696</v>
      </c>
      <c r="C232" s="0" t="n">
        <v>68.7892913818359</v>
      </c>
      <c r="D232" s="4" t="n">
        <f aca="false">IF(A232 &lt; 28,TRUE())</f>
        <v>1</v>
      </c>
      <c r="E232" s="4" t="n">
        <f aca="false">IF(B232&lt;250,TRUE())</f>
        <v>0</v>
      </c>
    </row>
    <row r="233" customFormat="false" ht="13.8" hidden="false" customHeight="false" outlineLevel="0" collapsed="false">
      <c r="A233" s="0" t="n">
        <v>32.1799993515015</v>
      </c>
      <c r="B233" s="0" t="n">
        <v>203.843841552734</v>
      </c>
      <c r="C233" s="0" t="n">
        <v>39.8571968078613</v>
      </c>
      <c r="D233" s="4" t="n">
        <f aca="false">IF(A233 &lt; 28,TRUE())</f>
        <v>0</v>
      </c>
      <c r="E233" s="4" t="n">
        <f aca="false">IF(B233&lt;250,TRUE())</f>
        <v>1</v>
      </c>
    </row>
    <row r="234" customFormat="false" ht="13.8" hidden="false" customHeight="false" outlineLevel="0" collapsed="false">
      <c r="A234" s="0" t="n">
        <v>29.9199998378754</v>
      </c>
      <c r="B234" s="0" t="n">
        <v>220.141128540039</v>
      </c>
      <c r="C234" s="0" t="n">
        <v>44.9027137756348</v>
      </c>
      <c r="D234" s="4" t="n">
        <f aca="false">IF(A234 &lt; 28,TRUE())</f>
        <v>0</v>
      </c>
      <c r="E234" s="4" t="n">
        <f aca="false">IF(B234&lt;250,TRUE())</f>
        <v>1</v>
      </c>
    </row>
    <row r="235" customFormat="false" ht="13.8" hidden="false" customHeight="false" outlineLevel="0" collapsed="false">
      <c r="A235" s="0" t="n">
        <v>35.0799977779388</v>
      </c>
      <c r="B235" s="0" t="n">
        <v>182.418930053711</v>
      </c>
      <c r="C235" s="0" t="n">
        <v>37.6972732543945</v>
      </c>
      <c r="D235" s="4" t="n">
        <f aca="false">IF(A235 &lt; 28,TRUE())</f>
        <v>0</v>
      </c>
      <c r="E235" s="4" t="n">
        <f aca="false">IF(B235&lt;250,TRUE())</f>
        <v>1</v>
      </c>
    </row>
    <row r="236" customFormat="false" ht="13.8" hidden="false" customHeight="false" outlineLevel="0" collapsed="false">
      <c r="A236" s="0" t="n">
        <v>33.67999792099</v>
      </c>
      <c r="B236" s="0" t="n">
        <v>194.89338684082</v>
      </c>
      <c r="C236" s="0" t="n">
        <v>54.4441947937012</v>
      </c>
      <c r="D236" s="4" t="n">
        <f aca="false">IF(A236 &lt; 28,TRUE())</f>
        <v>0</v>
      </c>
      <c r="E236" s="4" t="n">
        <f aca="false">IF(B236&lt;250,TRUE())</f>
        <v>1</v>
      </c>
    </row>
    <row r="237" customFormat="false" ht="13.8" hidden="false" customHeight="false" outlineLevel="0" collapsed="false">
      <c r="A237" s="0" t="n">
        <v>23.0700016021729</v>
      </c>
      <c r="B237" s="0" t="n">
        <v>394.33117696</v>
      </c>
      <c r="C237" s="0" t="n">
        <v>65.3604049682617</v>
      </c>
      <c r="D237" s="4" t="n">
        <f aca="false">IF(A237 &lt; 28,TRUE())</f>
        <v>1</v>
      </c>
      <c r="E237" s="4" t="n">
        <f aca="false">IF(B237&lt;250,TRUE())</f>
        <v>0</v>
      </c>
    </row>
    <row r="238" customFormat="false" ht="13.8" hidden="false" customHeight="false" outlineLevel="0" collapsed="false">
      <c r="A238" s="0" t="n">
        <v>29.5199990272522</v>
      </c>
      <c r="B238" s="0" t="n">
        <v>193.138244628906</v>
      </c>
      <c r="C238" s="0" t="n">
        <v>56.0872230529785</v>
      </c>
      <c r="D238" s="4" t="n">
        <f aca="false">IF(A238 &lt; 28,TRUE())</f>
        <v>0</v>
      </c>
      <c r="E238" s="4" t="n">
        <f aca="false">IF(B238&lt;250,TRUE())</f>
        <v>1</v>
      </c>
    </row>
    <row r="239" customFormat="false" ht="13.8" hidden="false" customHeight="false" outlineLevel="0" collapsed="false">
      <c r="A239" s="0" t="n">
        <v>31.6399991512299</v>
      </c>
      <c r="B239" s="0" t="n">
        <v>241.882781982422</v>
      </c>
      <c r="C239" s="0" t="n">
        <v>48.2487907409668</v>
      </c>
      <c r="D239" s="4" t="n">
        <f aca="false">IF(A239 &lt; 28,TRUE())</f>
        <v>0</v>
      </c>
      <c r="E239" s="4" t="n">
        <f aca="false">IF(B239&lt;250,TRUE())</f>
        <v>1</v>
      </c>
    </row>
    <row r="240" customFormat="false" ht="13.8" hidden="false" customHeight="false" outlineLevel="0" collapsed="false">
      <c r="A240" s="0" t="n">
        <v>30.5499970912933</v>
      </c>
      <c r="B240" s="0" t="n">
        <v>226.499038696289</v>
      </c>
      <c r="C240" s="0" t="n">
        <v>56.7082901000977</v>
      </c>
      <c r="D240" s="4" t="n">
        <f aca="false">IF(A240 &lt; 28,TRUE())</f>
        <v>0</v>
      </c>
      <c r="E240" s="4" t="n">
        <f aca="false">IF(B240&lt;250,TRUE())</f>
        <v>1</v>
      </c>
    </row>
    <row r="241" customFormat="false" ht="13.8" hidden="false" customHeight="false" outlineLevel="0" collapsed="false">
      <c r="A241" s="0" t="n">
        <v>38.4500026702881</v>
      </c>
      <c r="B241" s="0" t="n">
        <v>186.4111328125</v>
      </c>
      <c r="C241" s="0" t="n">
        <v>58.041561126709</v>
      </c>
      <c r="D241" s="4" t="n">
        <f aca="false">IF(A241 &lt; 28,TRUE())</f>
        <v>0</v>
      </c>
      <c r="E241" s="4" t="n">
        <f aca="false">IF(B241&lt;250,TRUE())</f>
        <v>1</v>
      </c>
    </row>
    <row r="242" customFormat="false" ht="13.8" hidden="false" customHeight="false" outlineLevel="0" collapsed="false">
      <c r="A242" s="0" t="n">
        <v>18.5100018978119</v>
      </c>
      <c r="B242" s="0" t="n">
        <v>394.33117696</v>
      </c>
      <c r="C242" s="0" t="n">
        <v>100.995170593262</v>
      </c>
      <c r="D242" s="4" t="n">
        <f aca="false">IF(A242 &lt; 28,TRUE())</f>
        <v>1</v>
      </c>
      <c r="E242" s="4" t="n">
        <f aca="false">IF(B242&lt;250,TRUE())</f>
        <v>0</v>
      </c>
    </row>
    <row r="243" customFormat="false" ht="13.8" hidden="false" customHeight="false" outlineLevel="0" collapsed="false">
      <c r="A243" s="0" t="n">
        <v>31.5199971199036</v>
      </c>
      <c r="B243" s="0" t="n">
        <v>188.092132568359</v>
      </c>
      <c r="C243" s="0" t="n">
        <v>47.3115959167481</v>
      </c>
      <c r="D243" s="4" t="n">
        <f aca="false">IF(A243 &lt; 28,TRUE())</f>
        <v>0</v>
      </c>
      <c r="E243" s="4" t="n">
        <f aca="false">IF(B243&lt;250,TRUE())</f>
        <v>1</v>
      </c>
    </row>
    <row r="244" customFormat="false" ht="13.8" hidden="false" customHeight="false" outlineLevel="0" collapsed="false">
      <c r="A244" s="0" t="n">
        <v>29.6800017356873</v>
      </c>
      <c r="B244" s="0" t="n">
        <v>183.088943481445</v>
      </c>
      <c r="C244" s="0" t="n">
        <v>64.9255981445313</v>
      </c>
      <c r="D244" s="4" t="n">
        <f aca="false">IF(A244 &lt; 28,TRUE())</f>
        <v>0</v>
      </c>
      <c r="E244" s="4" t="n">
        <f aca="false">IF(B244&lt;250,TRUE())</f>
        <v>1</v>
      </c>
    </row>
    <row r="245" customFormat="false" ht="13.8" hidden="false" customHeight="false" outlineLevel="0" collapsed="false">
      <c r="A245" s="0" t="n">
        <v>29.1599988937378</v>
      </c>
      <c r="B245" s="0" t="n">
        <v>240.941055297852</v>
      </c>
      <c r="C245" s="0" t="n">
        <v>48.0824127197266</v>
      </c>
      <c r="D245" s="4" t="n">
        <f aca="false">IF(A245 &lt; 28,TRUE())</f>
        <v>0</v>
      </c>
      <c r="E245" s="4" t="n">
        <f aca="false">IF(B245&lt;250,TRUE())</f>
        <v>1</v>
      </c>
    </row>
    <row r="246" customFormat="false" ht="13.8" hidden="false" customHeight="false" outlineLevel="0" collapsed="false">
      <c r="A246" s="0" t="n">
        <v>28.5000026226044</v>
      </c>
      <c r="B246" s="0" t="n">
        <v>237.762237548828</v>
      </c>
      <c r="C246" s="0" t="n">
        <v>46.0183982849121</v>
      </c>
      <c r="D246" s="4" t="n">
        <f aca="false">IF(A246 &lt; 28,TRUE())</f>
        <v>0</v>
      </c>
      <c r="E246" s="4" t="n">
        <f aca="false">IF(B246&lt;250,TRUE())</f>
        <v>1</v>
      </c>
    </row>
    <row r="247" customFormat="false" ht="13.8" hidden="false" customHeight="false" outlineLevel="0" collapsed="false">
      <c r="A247" s="0" t="n">
        <v>31.3499987125397</v>
      </c>
      <c r="B247" s="0" t="n">
        <v>204.271026611328</v>
      </c>
      <c r="C247" s="0" t="n">
        <v>40.0903282165527</v>
      </c>
      <c r="D247" s="4" t="n">
        <f aca="false">IF(A247 &lt; 28,TRUE())</f>
        <v>0</v>
      </c>
      <c r="E247" s="4" t="n">
        <f aca="false">IF(B247&lt;250,TRUE())</f>
        <v>1</v>
      </c>
    </row>
    <row r="248" customFormat="false" ht="13.8" hidden="false" customHeight="false" outlineLevel="0" collapsed="false">
      <c r="A248" s="0" t="n">
        <v>31.4000010490418</v>
      </c>
      <c r="B248" s="0" t="n">
        <v>207.496322631836</v>
      </c>
      <c r="C248" s="0" t="n">
        <v>47.1377372741699</v>
      </c>
      <c r="D248" s="4" t="n">
        <f aca="false">IF(A248 &lt; 28,TRUE())</f>
        <v>0</v>
      </c>
      <c r="E248" s="4" t="n">
        <f aca="false">IF(B248&lt;250,TRUE())</f>
        <v>1</v>
      </c>
    </row>
    <row r="249" customFormat="false" ht="13.8" hidden="false" customHeight="false" outlineLevel="0" collapsed="false">
      <c r="A249" s="0" t="n">
        <v>26.9900023937225</v>
      </c>
      <c r="B249" s="0" t="n">
        <v>329.566711425781</v>
      </c>
      <c r="C249" s="0" t="n">
        <v>58.396125793457</v>
      </c>
      <c r="D249" s="4" t="n">
        <f aca="false">IF(A249 &lt; 28,TRUE())</f>
        <v>1</v>
      </c>
      <c r="E249" s="4" t="n">
        <f aca="false">IF(B249&lt;250,TRUE())</f>
        <v>0</v>
      </c>
    </row>
    <row r="250" customFormat="false" ht="13.8" hidden="false" customHeight="false" outlineLevel="0" collapsed="false">
      <c r="A250" s="0" t="n">
        <v>31.879997253418</v>
      </c>
      <c r="B250" s="0" t="n">
        <v>234.957733154297</v>
      </c>
      <c r="C250" s="0" t="n">
        <v>46.7751617431641</v>
      </c>
      <c r="D250" s="4" t="n">
        <f aca="false">IF(A250 &lt; 28,TRUE())</f>
        <v>0</v>
      </c>
      <c r="E250" s="4" t="n">
        <f aca="false">IF(B250&lt;250,TRUE())</f>
        <v>1</v>
      </c>
    </row>
    <row r="251" customFormat="false" ht="13.8" hidden="false" customHeight="false" outlineLevel="0" collapsed="false">
      <c r="A251" s="6" t="n">
        <v>28.14000248909</v>
      </c>
      <c r="B251" s="6" t="n">
        <v>198.247756958008</v>
      </c>
      <c r="C251" s="6" t="n">
        <v>39.4357681274414</v>
      </c>
      <c r="D251" s="6" t="n">
        <f aca="false">IF(A251 &lt; 28,TRUE())</f>
        <v>0</v>
      </c>
      <c r="E251" s="6" t="n">
        <f aca="false">IF(B251&lt;250,TRUE())</f>
        <v>1</v>
      </c>
      <c r="G251" s="6" t="n">
        <v>394.33117696</v>
      </c>
      <c r="H251" s="6" t="n">
        <v>271.62302</v>
      </c>
      <c r="I251" s="6" t="n">
        <v>401.408</v>
      </c>
      <c r="J251" s="6" t="n">
        <v>49.295612</v>
      </c>
      <c r="L251" s="0" t="s">
        <v>49</v>
      </c>
    </row>
    <row r="252" customFormat="false" ht="13.8" hidden="false" customHeight="false" outlineLevel="0" collapsed="false">
      <c r="A252" s="0" t="n">
        <v>36.7200016975403</v>
      </c>
      <c r="B252" s="0" t="n">
        <v>193.427490234375</v>
      </c>
      <c r="C252" s="0" t="n">
        <v>47.8277282714844</v>
      </c>
      <c r="D252" s="4" t="n">
        <f aca="false">IF(A252 &lt; 28,TRUE())</f>
        <v>0</v>
      </c>
      <c r="E252" s="4" t="n">
        <f aca="false">IF(B252&lt;250,TRUE())</f>
        <v>1</v>
      </c>
      <c r="L252" s="0" t="s">
        <v>50</v>
      </c>
    </row>
    <row r="253" customFormat="false" ht="13.8" hidden="false" customHeight="false" outlineLevel="0" collapsed="false">
      <c r="A253" s="0" t="n">
        <v>31.7200005054474</v>
      </c>
      <c r="B253" s="0" t="n">
        <v>218.235214233398</v>
      </c>
      <c r="C253" s="0" t="n">
        <v>48.7347030639648</v>
      </c>
      <c r="D253" s="4" t="n">
        <f aca="false">IF(A253 &lt; 28,TRUE())</f>
        <v>0</v>
      </c>
      <c r="E253" s="4" t="n">
        <f aca="false">IF(B253&lt;250,TRUE())</f>
        <v>1</v>
      </c>
      <c r="L253" s="0" t="s">
        <v>51</v>
      </c>
    </row>
    <row r="254" customFormat="false" ht="13.8" hidden="false" customHeight="false" outlineLevel="0" collapsed="false">
      <c r="A254" s="0" t="n">
        <v>37.3099982738495</v>
      </c>
      <c r="B254" s="0" t="n">
        <v>207.678634643555</v>
      </c>
      <c r="C254" s="0" t="n">
        <v>45.7887344360352</v>
      </c>
      <c r="D254" s="4" t="n">
        <f aca="false">IF(A254 &lt; 28,TRUE())</f>
        <v>0</v>
      </c>
      <c r="E254" s="4" t="n">
        <f aca="false">IF(B254&lt;250,TRUE())</f>
        <v>1</v>
      </c>
    </row>
    <row r="255" customFormat="false" ht="13.8" hidden="false" customHeight="false" outlineLevel="0" collapsed="false">
      <c r="A255" s="0" t="n">
        <v>30.0400018692017</v>
      </c>
      <c r="B255" s="0" t="n">
        <v>217.249298095703</v>
      </c>
      <c r="C255" s="0" t="n">
        <v>52.2891654968262</v>
      </c>
      <c r="D255" s="4" t="n">
        <f aca="false">IF(A255 &lt; 28,TRUE())</f>
        <v>0</v>
      </c>
      <c r="E255" s="4" t="n">
        <f aca="false">IF(B255&lt;250,TRUE())</f>
        <v>1</v>
      </c>
    </row>
    <row r="256" customFormat="false" ht="13.8" hidden="false" customHeight="false" outlineLevel="0" collapsed="false">
      <c r="A256" s="0" t="n">
        <v>30.6900024414062</v>
      </c>
      <c r="B256" s="0" t="n">
        <v>222.481246948242</v>
      </c>
      <c r="C256" s="0" t="n">
        <v>43.8161239624023</v>
      </c>
      <c r="D256" s="4" t="n">
        <f aca="false">IF(A256 &lt; 28,TRUE())</f>
        <v>0</v>
      </c>
      <c r="E256" s="4" t="n">
        <f aca="false">IF(B256&lt;250,TRUE())</f>
        <v>1</v>
      </c>
    </row>
    <row r="257" customFormat="false" ht="13.8" hidden="false" customHeight="false" outlineLevel="0" collapsed="false">
      <c r="A257" s="0" t="n">
        <v>29.8200011253357</v>
      </c>
      <c r="B257" s="0" t="n">
        <v>211.283721923828</v>
      </c>
      <c r="C257" s="0" t="n">
        <v>45.7062301635742</v>
      </c>
      <c r="D257" s="4" t="n">
        <f aca="false">IF(A257 &lt; 28,TRUE())</f>
        <v>0</v>
      </c>
      <c r="E257" s="4" t="n">
        <f aca="false">IF(B257&lt;250,TRUE())</f>
        <v>1</v>
      </c>
    </row>
    <row r="258" customFormat="false" ht="13.8" hidden="false" customHeight="false" outlineLevel="0" collapsed="false">
      <c r="A258" s="0" t="n">
        <v>29.559999704361</v>
      </c>
      <c r="B258" s="0" t="n">
        <v>232.126174926758</v>
      </c>
      <c r="C258" s="0" t="n">
        <v>45.2502555847168</v>
      </c>
      <c r="D258" s="4" t="n">
        <f aca="false">IF(A258 &lt; 28,TRUE())</f>
        <v>0</v>
      </c>
      <c r="E258" s="4" t="n">
        <f aca="false">IF(B258&lt;250,TRUE())</f>
        <v>1</v>
      </c>
    </row>
    <row r="259" customFormat="false" ht="13.8" hidden="false" customHeight="false" outlineLevel="0" collapsed="false">
      <c r="A259" s="0" t="n">
        <v>26.6799986362457</v>
      </c>
      <c r="B259" s="0" t="n">
        <v>237.682693481445</v>
      </c>
      <c r="C259" s="0" t="n">
        <v>46.2082176208496</v>
      </c>
      <c r="D259" s="4" t="n">
        <f aca="false">IF(A259 &lt; 28,TRUE())</f>
        <v>1</v>
      </c>
      <c r="E259" s="12" t="n">
        <f aca="false">IF(B259&lt;250,TRUE())</f>
        <v>1</v>
      </c>
      <c r="F259" s="12"/>
      <c r="G259" s="12"/>
      <c r="H259" s="12"/>
      <c r="I259" s="12"/>
      <c r="J259" s="12"/>
    </row>
    <row r="260" customFormat="false" ht="13.8" hidden="false" customHeight="false" outlineLevel="0" collapsed="false">
      <c r="A260" s="0" t="n">
        <v>33.1200003623962</v>
      </c>
      <c r="B260" s="0" t="n">
        <v>206.028793334961</v>
      </c>
      <c r="C260" s="0" t="n">
        <v>40.1884231567383</v>
      </c>
      <c r="D260" s="4" t="n">
        <f aca="false">IF(A260 &lt; 28,TRUE())</f>
        <v>0</v>
      </c>
      <c r="E260" s="4" t="n">
        <f aca="false">IF(B260&lt;250,TRUE())</f>
        <v>1</v>
      </c>
    </row>
    <row r="261" customFormat="false" ht="13.8" hidden="false" customHeight="false" outlineLevel="0" collapsed="false">
      <c r="A261" s="0" t="n">
        <v>28.7299990653992</v>
      </c>
      <c r="B261" s="0" t="n">
        <v>217.890014648437</v>
      </c>
      <c r="C261" s="0" t="n">
        <v>54.4008483886719</v>
      </c>
      <c r="D261" s="4" t="n">
        <f aca="false">IF(A261 &lt; 28,TRUE())</f>
        <v>0</v>
      </c>
      <c r="E261" s="4" t="n">
        <f aca="false">IF(B261&lt;250,TRUE())</f>
        <v>1</v>
      </c>
    </row>
    <row r="262" customFormat="false" ht="13.8" hidden="false" customHeight="false" outlineLevel="0" collapsed="false">
      <c r="A262" s="0" t="n">
        <v>30.1699995994568</v>
      </c>
      <c r="B262" s="0" t="n">
        <v>204.077163696289</v>
      </c>
      <c r="C262" s="0" t="n">
        <v>45.177864074707</v>
      </c>
      <c r="D262" s="4" t="n">
        <f aca="false">IF(A262 &lt; 28,TRUE())</f>
        <v>0</v>
      </c>
      <c r="E262" s="4" t="n">
        <f aca="false">IF(B262&lt;250,TRUE())</f>
        <v>1</v>
      </c>
    </row>
    <row r="263" customFormat="false" ht="13.8" hidden="false" customHeight="false" outlineLevel="0" collapsed="false">
      <c r="A263" s="0" t="n">
        <v>27.42999792099</v>
      </c>
      <c r="B263" s="0" t="n">
        <v>207.074523925781</v>
      </c>
      <c r="C263" s="0" t="n">
        <v>63.5994606018066</v>
      </c>
      <c r="D263" s="4" t="n">
        <f aca="false">IF(A263 &lt; 28,TRUE())</f>
        <v>1</v>
      </c>
      <c r="E263" s="12" t="n">
        <f aca="false">IF(B263&lt;250,TRUE())</f>
        <v>1</v>
      </c>
      <c r="F263" s="12"/>
      <c r="G263" s="12"/>
      <c r="H263" s="12"/>
      <c r="I263" s="12"/>
      <c r="J263" s="12"/>
    </row>
    <row r="264" customFormat="false" ht="13.8" hidden="false" customHeight="false" outlineLevel="0" collapsed="false">
      <c r="A264" s="0" t="n">
        <v>30.5899977684021</v>
      </c>
      <c r="B264" s="0" t="n">
        <v>212.289001464844</v>
      </c>
      <c r="C264" s="0" t="n">
        <v>51.5007400512695</v>
      </c>
      <c r="D264" s="4" t="n">
        <f aca="false">IF(A264 &lt; 28,TRUE())</f>
        <v>0</v>
      </c>
      <c r="E264" s="4" t="n">
        <f aca="false">IF(B264&lt;250,TRUE())</f>
        <v>1</v>
      </c>
    </row>
    <row r="265" customFormat="false" ht="13.8" hidden="false" customHeight="false" outlineLevel="0" collapsed="false">
      <c r="A265" s="0" t="n">
        <v>33.3100020885468</v>
      </c>
      <c r="B265" s="0" t="n">
        <v>193.747543334961</v>
      </c>
      <c r="C265" s="0" t="n">
        <v>43.6296119689941</v>
      </c>
      <c r="D265" s="4" t="n">
        <f aca="false">IF(A265 &lt; 28,TRUE())</f>
        <v>0</v>
      </c>
      <c r="E265" s="4" t="n">
        <f aca="false">IF(B265&lt;250,TRUE())</f>
        <v>1</v>
      </c>
    </row>
    <row r="266" customFormat="false" ht="13.8" hidden="false" customHeight="false" outlineLevel="0" collapsed="false">
      <c r="A266" s="0" t="n">
        <v>29.9499988555908</v>
      </c>
      <c r="B266" s="0" t="n">
        <v>206.273086547852</v>
      </c>
      <c r="C266" s="0" t="n">
        <v>59.6888084411621</v>
      </c>
      <c r="D266" s="4" t="n">
        <f aca="false">IF(A266 &lt; 28,TRUE())</f>
        <v>0</v>
      </c>
      <c r="E266" s="4" t="n">
        <f aca="false">IF(B266&lt;250,TRUE())</f>
        <v>1</v>
      </c>
    </row>
    <row r="267" customFormat="false" ht="13.8" hidden="false" customHeight="false" outlineLevel="0" collapsed="false">
      <c r="A267" s="0" t="n">
        <v>26.2899994850159</v>
      </c>
      <c r="B267" s="0" t="n">
        <v>330.235015869141</v>
      </c>
      <c r="C267" s="0" t="n">
        <v>58.6232719421387</v>
      </c>
      <c r="D267" s="4" t="n">
        <f aca="false">IF(A267 &lt; 28,TRUE())</f>
        <v>1</v>
      </c>
      <c r="E267" s="4" t="n">
        <f aca="false">IF(B267&lt;250,TRUE())</f>
        <v>0</v>
      </c>
    </row>
    <row r="268" customFormat="false" ht="13.8" hidden="false" customHeight="false" outlineLevel="0" collapsed="false">
      <c r="A268" s="0" t="n">
        <v>31.360000371933</v>
      </c>
      <c r="B268" s="0" t="n">
        <v>185.061737060547</v>
      </c>
      <c r="C268" s="0" t="n">
        <v>42.8647308349609</v>
      </c>
      <c r="D268" s="4" t="n">
        <f aca="false">IF(A268 &lt; 28,TRUE())</f>
        <v>0</v>
      </c>
      <c r="E268" s="4" t="n">
        <f aca="false">IF(B268&lt;250,TRUE())</f>
        <v>1</v>
      </c>
    </row>
    <row r="269" customFormat="false" ht="13.8" hidden="false" customHeight="false" outlineLevel="0" collapsed="false">
      <c r="A269" s="0" t="n">
        <v>32.8100025653839</v>
      </c>
      <c r="B269" s="0" t="n">
        <v>219.855194091797</v>
      </c>
      <c r="C269" s="0" t="n">
        <v>59.1417045593262</v>
      </c>
      <c r="D269" s="4" t="n">
        <f aca="false">IF(A269 &lt; 28,TRUE())</f>
        <v>0</v>
      </c>
      <c r="E269" s="4" t="n">
        <f aca="false">IF(B269&lt;250,TRUE())</f>
        <v>1</v>
      </c>
    </row>
    <row r="270" customFormat="false" ht="13.8" hidden="false" customHeight="false" outlineLevel="0" collapsed="false">
      <c r="A270" s="0" t="n">
        <v>30.9300005435944</v>
      </c>
      <c r="B270" s="0" t="n">
        <v>203.173187255859</v>
      </c>
      <c r="C270" s="0" t="n">
        <v>39.8261413574219</v>
      </c>
      <c r="D270" s="4" t="n">
        <f aca="false">IF(A270 &lt; 28,TRUE())</f>
        <v>0</v>
      </c>
      <c r="E270" s="4" t="n">
        <f aca="false">IF(B270&lt;250,TRUE())</f>
        <v>1</v>
      </c>
    </row>
    <row r="271" customFormat="false" ht="13.8" hidden="false" customHeight="false" outlineLevel="0" collapsed="false">
      <c r="A271" s="0" t="n">
        <v>33.1900000572205</v>
      </c>
      <c r="B271" s="0" t="n">
        <v>187.718048095703</v>
      </c>
      <c r="C271" s="0" t="n">
        <v>51.0500221252441</v>
      </c>
      <c r="D271" s="4" t="n">
        <f aca="false">IF(A271 &lt; 28,TRUE())</f>
        <v>0</v>
      </c>
      <c r="E271" s="4" t="n">
        <f aca="false">IF(B271&lt;250,TRUE())</f>
        <v>1</v>
      </c>
    </row>
    <row r="272" customFormat="false" ht="13.8" hidden="false" customHeight="false" outlineLevel="0" collapsed="false">
      <c r="A272" s="0" t="n">
        <v>37.3499989509583</v>
      </c>
      <c r="B272" s="0" t="n">
        <v>186.837188720703</v>
      </c>
      <c r="C272" s="0" t="n">
        <v>43.0268440246582</v>
      </c>
      <c r="D272" s="4" t="n">
        <f aca="false">IF(A272 &lt; 28,TRUE())</f>
        <v>0</v>
      </c>
      <c r="E272" s="4" t="n">
        <f aca="false">IF(B272&lt;250,TRUE())</f>
        <v>1</v>
      </c>
    </row>
    <row r="273" customFormat="false" ht="13.8" hidden="false" customHeight="false" outlineLevel="0" collapsed="false">
      <c r="A273" s="0" t="n">
        <v>34.3800008296967</v>
      </c>
      <c r="B273" s="0" t="n">
        <v>215.705123901367</v>
      </c>
      <c r="C273" s="0" t="n">
        <v>42.9601135253906</v>
      </c>
      <c r="D273" s="4" t="n">
        <f aca="false">IF(A273 &lt; 28,TRUE())</f>
        <v>0</v>
      </c>
      <c r="E273" s="4" t="n">
        <f aca="false">IF(B273&lt;250,TRUE())</f>
        <v>1</v>
      </c>
    </row>
    <row r="274" customFormat="false" ht="13.8" hidden="false" customHeight="false" outlineLevel="0" collapsed="false">
      <c r="A274" s="0" t="n">
        <v>34.0099990367889</v>
      </c>
      <c r="B274" s="0" t="n">
        <v>322.6484375</v>
      </c>
      <c r="C274" s="0" t="n">
        <v>70.0387802124024</v>
      </c>
      <c r="D274" s="4" t="n">
        <f aca="false">IF(A274 &lt; 28,TRUE())</f>
        <v>0</v>
      </c>
      <c r="E274" s="4" t="n">
        <f aca="false">IF(B274&lt;250,TRUE())</f>
        <v>0</v>
      </c>
    </row>
    <row r="275" customFormat="false" ht="13.8" hidden="false" customHeight="false" outlineLevel="0" collapsed="false">
      <c r="A275" s="0" t="n">
        <v>34.5300018787384</v>
      </c>
      <c r="B275" s="0" t="n">
        <v>185.990341186523</v>
      </c>
      <c r="C275" s="0" t="n">
        <v>53.0016403198242</v>
      </c>
      <c r="D275" s="4" t="n">
        <f aca="false">IF(A275 &lt; 28,TRUE())</f>
        <v>0</v>
      </c>
      <c r="E275" s="4" t="n">
        <f aca="false">IF(B275&lt;250,TRUE())</f>
        <v>1</v>
      </c>
    </row>
    <row r="276" customFormat="false" ht="13.8" hidden="false" customHeight="false" outlineLevel="0" collapsed="false">
      <c r="A276" s="0" t="n">
        <v>37.2099995613098</v>
      </c>
      <c r="B276" s="0" t="n">
        <v>186.121536254883</v>
      </c>
      <c r="C276" s="0" t="n">
        <v>43.3163795471191</v>
      </c>
      <c r="D276" s="4" t="n">
        <f aca="false">IF(A276 &lt; 28,TRUE())</f>
        <v>0</v>
      </c>
      <c r="E276" s="4" t="n">
        <f aca="false">IF(B276&lt;250,TRUE())</f>
        <v>1</v>
      </c>
    </row>
    <row r="277" customFormat="false" ht="13.8" hidden="false" customHeight="false" outlineLevel="0" collapsed="false">
      <c r="A277" s="0" t="n">
        <v>39.819997549057</v>
      </c>
      <c r="B277" s="0" t="n">
        <v>190.347915649414</v>
      </c>
      <c r="C277" s="0" t="n">
        <v>39.3533630371094</v>
      </c>
      <c r="D277" s="4" t="n">
        <f aca="false">IF(A277 &lt; 28,TRUE())</f>
        <v>0</v>
      </c>
      <c r="E277" s="4" t="n">
        <f aca="false">IF(B277&lt;250,TRUE())</f>
        <v>1</v>
      </c>
    </row>
    <row r="278" customFormat="false" ht="13.8" hidden="false" customHeight="false" outlineLevel="0" collapsed="false">
      <c r="A278" s="0" t="n">
        <v>29.5499980449677</v>
      </c>
      <c r="B278" s="0" t="n">
        <v>231.785995483398</v>
      </c>
      <c r="C278" s="0" t="n">
        <v>47.785774230957</v>
      </c>
      <c r="D278" s="4" t="n">
        <f aca="false">IF(A278 &lt; 28,TRUE())</f>
        <v>0</v>
      </c>
      <c r="E278" s="4" t="n">
        <f aca="false">IF(B278&lt;250,TRUE())</f>
        <v>1</v>
      </c>
    </row>
    <row r="279" customFormat="false" ht="13.8" hidden="false" customHeight="false" outlineLevel="0" collapsed="false">
      <c r="A279" s="0" t="n">
        <v>31.3300013542175</v>
      </c>
      <c r="B279" s="0" t="n">
        <v>202.657012939453</v>
      </c>
      <c r="C279" s="0" t="n">
        <v>49.9828224182129</v>
      </c>
      <c r="D279" s="4" t="n">
        <f aca="false">IF(A279 &lt; 28,TRUE())</f>
        <v>0</v>
      </c>
      <c r="E279" s="4" t="n">
        <f aca="false">IF(B279&lt;250,TRUE())</f>
        <v>1</v>
      </c>
    </row>
    <row r="280" customFormat="false" ht="13.8" hidden="false" customHeight="false" outlineLevel="0" collapsed="false">
      <c r="A280" s="0" t="n">
        <v>31.0000002384186</v>
      </c>
      <c r="B280" s="0" t="n">
        <v>234.660125732422</v>
      </c>
      <c r="C280" s="0" t="n">
        <v>62.278491973877</v>
      </c>
      <c r="D280" s="4" t="n">
        <f aca="false">IF(A280 &lt; 28,TRUE())</f>
        <v>0</v>
      </c>
      <c r="E280" s="4" t="n">
        <f aca="false">IF(B280&lt;250,TRUE())</f>
        <v>1</v>
      </c>
    </row>
    <row r="281" customFormat="false" ht="13.8" hidden="false" customHeight="false" outlineLevel="0" collapsed="false">
      <c r="A281" s="0" t="n">
        <v>34.5499992370605</v>
      </c>
      <c r="B281" s="0" t="n">
        <v>211.57666015625</v>
      </c>
      <c r="C281" s="0" t="n">
        <v>43.6375312805176</v>
      </c>
      <c r="D281" s="4" t="n">
        <f aca="false">IF(A281 &lt; 28,TRUE())</f>
        <v>0</v>
      </c>
      <c r="E281" s="4" t="n">
        <f aca="false">IF(B281&lt;250,TRUE())</f>
        <v>1</v>
      </c>
    </row>
    <row r="282" customFormat="false" ht="13.8" hidden="false" customHeight="false" outlineLevel="0" collapsed="false">
      <c r="A282" s="0" t="n">
        <v>29.6500027179718</v>
      </c>
      <c r="B282" s="0" t="n">
        <v>206.232070922852</v>
      </c>
      <c r="C282" s="0" t="n">
        <v>53.9129867553711</v>
      </c>
      <c r="D282" s="4" t="n">
        <f aca="false">IF(A282 &lt; 28,TRUE())</f>
        <v>0</v>
      </c>
      <c r="E282" s="4" t="n">
        <f aca="false">IF(B282&lt;250,TRUE())</f>
        <v>1</v>
      </c>
    </row>
    <row r="283" customFormat="false" ht="13.8" hidden="false" customHeight="false" outlineLevel="0" collapsed="false">
      <c r="A283" s="0" t="n">
        <v>32.2399973869324</v>
      </c>
      <c r="B283" s="0" t="n">
        <v>199.653274536133</v>
      </c>
      <c r="C283" s="0" t="n">
        <v>51.1463088989258</v>
      </c>
      <c r="D283" s="4" t="n">
        <f aca="false">IF(A283 &lt; 28,TRUE())</f>
        <v>0</v>
      </c>
      <c r="E283" s="4" t="n">
        <f aca="false">IF(B283&lt;250,TRUE())</f>
        <v>1</v>
      </c>
    </row>
    <row r="284" customFormat="false" ht="13.8" hidden="false" customHeight="false" outlineLevel="0" collapsed="false">
      <c r="A284" s="0" t="n">
        <v>23.3399987220764</v>
      </c>
      <c r="B284" s="0" t="n">
        <v>394.33117696</v>
      </c>
      <c r="C284" s="0" t="n">
        <v>126.325477600098</v>
      </c>
      <c r="D284" s="4" t="n">
        <f aca="false">IF(A284 &lt; 28,TRUE())</f>
        <v>1</v>
      </c>
      <c r="E284" s="4" t="n">
        <f aca="false">IF(B284&lt;250,TRUE())</f>
        <v>0</v>
      </c>
    </row>
    <row r="285" customFormat="false" ht="13.8" hidden="false" customHeight="false" outlineLevel="0" collapsed="false">
      <c r="A285" s="0" t="n">
        <v>35.0499987602234</v>
      </c>
      <c r="B285" s="0" t="n">
        <v>337.898864746094</v>
      </c>
      <c r="C285" s="0" t="n">
        <v>60.7662048339844</v>
      </c>
      <c r="D285" s="4" t="n">
        <f aca="false">IF(A285 &lt; 28,TRUE())</f>
        <v>0</v>
      </c>
      <c r="E285" s="4" t="n">
        <f aca="false">IF(B285&lt;250,TRUE())</f>
        <v>0</v>
      </c>
    </row>
    <row r="286" customFormat="false" ht="13.8" hidden="false" customHeight="false" outlineLevel="0" collapsed="false">
      <c r="A286" s="0" t="n">
        <v>23.3200013637543</v>
      </c>
      <c r="B286" s="0" t="n">
        <v>394.33117696</v>
      </c>
      <c r="C286" s="0" t="n">
        <v>73.2806396484375</v>
      </c>
      <c r="D286" s="4" t="n">
        <f aca="false">IF(A286 &lt; 28,TRUE())</f>
        <v>1</v>
      </c>
      <c r="E286" s="4" t="n">
        <f aca="false">IF(B286&lt;250,TRUE())</f>
        <v>0</v>
      </c>
    </row>
    <row r="287" customFormat="false" ht="13.8" hidden="false" customHeight="false" outlineLevel="0" collapsed="false">
      <c r="A287" s="0" t="n">
        <v>33.2899987697601</v>
      </c>
      <c r="B287" s="0" t="n">
        <v>220.648529052734</v>
      </c>
      <c r="C287" s="0" t="n">
        <v>46.1989784240723</v>
      </c>
      <c r="D287" s="4" t="n">
        <f aca="false">IF(A287 &lt; 28,TRUE())</f>
        <v>0</v>
      </c>
      <c r="E287" s="4" t="n">
        <f aca="false">IF(B287&lt;250,TRUE())</f>
        <v>1</v>
      </c>
    </row>
    <row r="288" customFormat="false" ht="13.8" hidden="false" customHeight="false" outlineLevel="0" collapsed="false">
      <c r="A288" s="0" t="n">
        <v>33.380001783371</v>
      </c>
      <c r="B288" s="0" t="n">
        <v>221.421524047852</v>
      </c>
      <c r="C288" s="0" t="n">
        <v>49.124927520752</v>
      </c>
      <c r="D288" s="4" t="n">
        <f aca="false">IF(A288 &lt; 28,TRUE())</f>
        <v>0</v>
      </c>
      <c r="E288" s="4" t="n">
        <f aca="false">IF(B288&lt;250,TRUE())</f>
        <v>1</v>
      </c>
    </row>
    <row r="289" customFormat="false" ht="13.8" hidden="false" customHeight="false" outlineLevel="0" collapsed="false">
      <c r="A289" s="0" t="n">
        <v>33.2799971103668</v>
      </c>
      <c r="B289" s="0" t="n">
        <v>207.999710083008</v>
      </c>
      <c r="C289" s="0" t="n">
        <v>58.497730255127</v>
      </c>
      <c r="D289" s="4" t="n">
        <f aca="false">IF(A289 &lt; 28,TRUE())</f>
        <v>0</v>
      </c>
      <c r="E289" s="4" t="n">
        <f aca="false">IF(B289&lt;250,TRUE())</f>
        <v>1</v>
      </c>
    </row>
    <row r="290" customFormat="false" ht="13.8" hidden="false" customHeight="false" outlineLevel="0" collapsed="false">
      <c r="A290" s="0" t="n">
        <v>27.5799989700317</v>
      </c>
      <c r="B290" s="0" t="n">
        <v>208.319564819336</v>
      </c>
      <c r="C290" s="0" t="n">
        <v>40.5352439880371</v>
      </c>
      <c r="D290" s="4" t="n">
        <f aca="false">IF(A290 &lt; 28,TRUE())</f>
        <v>1</v>
      </c>
      <c r="E290" s="12" t="n">
        <f aca="false">IF(B290&lt;250,TRUE())</f>
        <v>1</v>
      </c>
      <c r="F290" s="12"/>
      <c r="G290" s="12"/>
      <c r="H290" s="12"/>
      <c r="I290" s="12"/>
      <c r="J290" s="12"/>
    </row>
    <row r="291" customFormat="false" ht="13.8" hidden="false" customHeight="false" outlineLevel="0" collapsed="false">
      <c r="A291" s="0" t="n">
        <v>36.0599994659424</v>
      </c>
      <c r="B291" s="0" t="n">
        <v>219.413864135742</v>
      </c>
      <c r="C291" s="0" t="n">
        <v>43.4223823547363</v>
      </c>
      <c r="D291" s="4" t="n">
        <f aca="false">IF(A291 &lt; 28,TRUE())</f>
        <v>0</v>
      </c>
      <c r="E291" s="4" t="n">
        <f aca="false">IF(B291&lt;250,TRUE())</f>
        <v>1</v>
      </c>
    </row>
    <row r="292" customFormat="false" ht="13.8" hidden="false" customHeight="false" outlineLevel="0" collapsed="false">
      <c r="A292" s="0" t="n">
        <v>29.9600005149841</v>
      </c>
      <c r="B292" s="0" t="n">
        <v>229.596115112305</v>
      </c>
      <c r="C292" s="0" t="n">
        <v>49.4917259216309</v>
      </c>
      <c r="D292" s="4" t="n">
        <f aca="false">IF(A292 &lt; 28,TRUE())</f>
        <v>0</v>
      </c>
      <c r="E292" s="4" t="n">
        <f aca="false">IF(B292&lt;250,TRUE())</f>
        <v>1</v>
      </c>
    </row>
    <row r="293" customFormat="false" ht="13.8" hidden="false" customHeight="false" outlineLevel="0" collapsed="false">
      <c r="A293" s="0" t="n">
        <v>28.5099983215332</v>
      </c>
      <c r="B293" s="0" t="n">
        <v>272.553741455078</v>
      </c>
      <c r="C293" s="0" t="n">
        <v>49.9679946899414</v>
      </c>
      <c r="D293" s="4" t="n">
        <f aca="false">IF(A293 &lt; 28,TRUE())</f>
        <v>0</v>
      </c>
      <c r="E293" s="4" t="n">
        <f aca="false">IF(B293&lt;250,TRUE())</f>
        <v>0</v>
      </c>
    </row>
    <row r="294" customFormat="false" ht="13.8" hidden="false" customHeight="false" outlineLevel="0" collapsed="false">
      <c r="A294" s="0" t="n">
        <v>31.2799990177154</v>
      </c>
      <c r="B294" s="0" t="n">
        <v>211.40510559082</v>
      </c>
      <c r="C294" s="0" t="n">
        <v>41.0084533691406</v>
      </c>
      <c r="D294" s="4" t="n">
        <f aca="false">IF(A294 &lt; 28,TRUE())</f>
        <v>0</v>
      </c>
      <c r="E294" s="4" t="n">
        <f aca="false">IF(B294&lt;250,TRUE())</f>
        <v>1</v>
      </c>
    </row>
    <row r="295" customFormat="false" ht="13.8" hidden="false" customHeight="false" outlineLevel="0" collapsed="false">
      <c r="A295" s="6" t="n">
        <v>20.6700026988983</v>
      </c>
      <c r="B295" s="6" t="n">
        <v>370.443939208984</v>
      </c>
      <c r="C295" s="6" t="n">
        <v>60.4338455200195</v>
      </c>
      <c r="D295" s="6" t="n">
        <f aca="false">IF(A295 &lt; 28,TRUE())</f>
        <v>1</v>
      </c>
      <c r="E295" s="6" t="n">
        <f aca="false">IF(B295&lt;250,TRUE())</f>
        <v>0</v>
      </c>
      <c r="F295" s="6"/>
      <c r="G295" s="6" t="n">
        <v>394.33117696</v>
      </c>
      <c r="H295" s="6" t="n">
        <v>381.10178</v>
      </c>
      <c r="I295" s="6" t="n">
        <v>401.408</v>
      </c>
      <c r="J295" s="6" t="n">
        <v>60.433846</v>
      </c>
      <c r="K295" s="6"/>
    </row>
    <row r="296" customFormat="false" ht="13.8" hidden="false" customHeight="false" outlineLevel="0" collapsed="false">
      <c r="A296" s="6" t="n">
        <v>30.4400026798248</v>
      </c>
      <c r="B296" s="6" t="n">
        <v>181.391220092773</v>
      </c>
      <c r="C296" s="6" t="n">
        <v>54.7205581665039</v>
      </c>
      <c r="D296" s="6" t="n">
        <f aca="false">IF(A296 &lt; 28,TRUE())</f>
        <v>0</v>
      </c>
      <c r="E296" s="6" t="n">
        <f aca="false">IF(B296&lt;250,TRUE())</f>
        <v>1</v>
      </c>
      <c r="G296" s="6" t="n">
        <v>394.33117696</v>
      </c>
      <c r="H296" s="6" t="n">
        <v>315.43054</v>
      </c>
      <c r="I296" s="6" t="n">
        <v>401.408</v>
      </c>
      <c r="J296" s="6" t="n">
        <v>54.7205</v>
      </c>
      <c r="L296" s="0" t="s">
        <v>52</v>
      </c>
    </row>
    <row r="297" customFormat="false" ht="13.8" hidden="false" customHeight="false" outlineLevel="0" collapsed="false">
      <c r="A297" s="0" t="n">
        <v>39.6700024604797</v>
      </c>
      <c r="B297" s="0" t="n">
        <v>225.92529296875</v>
      </c>
      <c r="C297" s="0" t="n">
        <v>46.5938415527344</v>
      </c>
      <c r="D297" s="4" t="n">
        <f aca="false">IF(A297 &lt; 28,TRUE())</f>
        <v>0</v>
      </c>
      <c r="E297" s="4" t="n">
        <f aca="false">IF(B297&lt;250,TRUE())</f>
        <v>1</v>
      </c>
      <c r="L297" s="0" t="s">
        <v>53</v>
      </c>
    </row>
    <row r="298" customFormat="false" ht="13.8" hidden="false" customHeight="false" outlineLevel="0" collapsed="false">
      <c r="A298" s="0" t="n">
        <v>31.3799977302551</v>
      </c>
      <c r="B298" s="0" t="n">
        <v>199.386596679688</v>
      </c>
      <c r="C298" s="0" t="n">
        <v>56.6100311279297</v>
      </c>
      <c r="D298" s="4" t="n">
        <f aca="false">IF(A298 &lt; 28,TRUE())</f>
        <v>0</v>
      </c>
      <c r="E298" s="4" t="n">
        <f aca="false">IF(B298&lt;250,TRUE())</f>
        <v>1</v>
      </c>
      <c r="L298" s="0" t="s">
        <v>54</v>
      </c>
    </row>
    <row r="299" customFormat="false" ht="13.8" hidden="false" customHeight="false" outlineLevel="0" collapsed="false">
      <c r="A299" s="0" t="n">
        <v>30.3799986839294</v>
      </c>
      <c r="B299" s="0" t="n">
        <v>229.628402709961</v>
      </c>
      <c r="C299" s="0" t="n">
        <v>53.058723449707</v>
      </c>
      <c r="D299" s="4" t="n">
        <f aca="false">IF(A299 &lt; 28,TRUE())</f>
        <v>0</v>
      </c>
      <c r="E299" s="4" t="n">
        <f aca="false">IF(B299&lt;250,TRUE())</f>
        <v>1</v>
      </c>
    </row>
    <row r="300" customFormat="false" ht="13.8" hidden="false" customHeight="false" outlineLevel="0" collapsed="false">
      <c r="A300" s="0" t="n">
        <v>34.8399996757507</v>
      </c>
      <c r="B300" s="0" t="n">
        <v>229.543853759766</v>
      </c>
      <c r="C300" s="0" t="n">
        <v>43.5836753845215</v>
      </c>
      <c r="D300" s="4" t="n">
        <f aca="false">IF(A300 &lt; 28,TRUE())</f>
        <v>0</v>
      </c>
      <c r="E300" s="4" t="n">
        <f aca="false">IF(B300&lt;250,TRUE())</f>
        <v>1</v>
      </c>
    </row>
    <row r="301" customFormat="false" ht="13.8" hidden="false" customHeight="false" outlineLevel="0" collapsed="false">
      <c r="A301" s="0" t="n">
        <v>28.0799984931946</v>
      </c>
      <c r="B301" s="0" t="n">
        <v>201.269500732422</v>
      </c>
      <c r="C301" s="0" t="n">
        <v>41.8753852844238</v>
      </c>
      <c r="D301" s="4" t="n">
        <f aca="false">IF(A301 &lt; 28,TRUE())</f>
        <v>0</v>
      </c>
      <c r="E301" s="4" t="n">
        <f aca="false">IF(B301&lt;250,TRUE())</f>
        <v>1</v>
      </c>
    </row>
    <row r="302" customFormat="false" ht="13.8" hidden="false" customHeight="false" outlineLevel="0" collapsed="false">
      <c r="A302" s="0" t="n">
        <v>31.8300008773804</v>
      </c>
      <c r="B302" s="0" t="n">
        <v>191.951843261719</v>
      </c>
      <c r="C302" s="0" t="n">
        <v>60.4619102478027</v>
      </c>
      <c r="D302" s="4" t="n">
        <f aca="false">IF(A302 &lt; 28,TRUE())</f>
        <v>0</v>
      </c>
      <c r="E302" s="4" t="n">
        <f aca="false">IF(B302&lt;250,TRUE())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2020-11-15T20:45:33Z</dcterms:created>
  <dc:creator/>
  <dc:description/>
  <dc:language>en-US</dc:language>
  <cp:lastModifiedBy/>
  <dcterms:modified xsi:type="dcterms:W3CDTF">2020-11-21T17:32:11Z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