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<sst xmlns="http://schemas.openxmlformats.org/spreadsheetml/2006/main" count="118" uniqueCount="27">
  <si>
    <t xml:space="preserve">Error</t>
  </si>
  <si>
    <t xml:space="preserve">Energy</t>
  </si>
  <si>
    <t xml:space="preserve">Latency</t>
  </si>
  <si>
    <t xml:space="preserve">Latency2</t>
  </si>
  <si>
    <t xml:space="preserve">Energy2</t>
  </si>
  <si>
    <t xml:space="preserve">Energy_mod</t>
  </si>
  <si>
    <t xml:space="preserve">Max Error</t>
  </si>
  <si>
    <t xml:space="preserve">Max Energy</t>
  </si>
  <si>
    <t xml:space="preserve">Max Latency</t>
  </si>
  <si>
    <t xml:space="preserve">Min Error</t>
  </si>
  <si>
    <t xml:space="preserve">Min Energy</t>
  </si>
  <si>
    <t xml:space="preserve">Min Latency</t>
  </si>
  <si>
    <t xml:space="preserve">YELLOW MEANS WITHOUT PARTITIONING</t>
  </si>
  <si>
    <t xml:space="preserve">100 Iterations</t>
  </si>
  <si>
    <t xml:space="preserve">Error &lt; 20</t>
  </si>
  <si>
    <t xml:space="preserve">Error &lt; 25</t>
  </si>
  <si>
    <t xml:space="preserve">Error &lt; 30</t>
  </si>
  <si>
    <t xml:space="preserve">Energy &lt; 200</t>
  </si>
  <si>
    <t xml:space="preserve">Energy &lt; 250</t>
  </si>
  <si>
    <t xml:space="preserve">Energy &lt;300</t>
  </si>
  <si>
    <t xml:space="preserve">Latency &lt; 50</t>
  </si>
  <si>
    <t xml:space="preserve">Latency &lt; 75</t>
  </si>
  <si>
    <t xml:space="preserve">Latency &lt; 100</t>
  </si>
  <si>
    <t xml:space="preserve">200 Iterations</t>
  </si>
  <si>
    <t xml:space="preserve">300 Iterations</t>
  </si>
  <si>
    <t xml:space="preserve">Error &lt; 28</t>
  </si>
  <si>
    <t xml:space="preserve">Energy &lt; 300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</si>
</sst>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AAAD"/>
        <bgColor rgb="FF008080"/>
      </patternFill>
    </fill>
    <fill>
      <patternFill patternType="solid">
        <fgColor rgb="FF579835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8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7" activeCellId="0" sqref="I17"/>
    </sheetView>
  </sheetViews>
  <sheetFormatPr defaultRowHeight="13.8" zeroHeight="false" outlineLevelRow="0" outlineLevelCol="0"/>
  <cols>
    <col collapsed="false" customWidth="true" hidden="false" outlineLevel="0" max="1" min="1" style="0" width="6.73"/>
    <col collapsed="false" customWidth="true" hidden="false" outlineLevel="0" max="3" min="2" style="0" width="8.53"/>
    <col collapsed="false" customWidth="true" hidden="false" outlineLevel="0" max="4" min="4" style="0" width="4.9"/>
    <col collapsed="false" customWidth="true" hidden="false" outlineLevel="0" max="10" min="5" style="0" width="8.53"/>
    <col collapsed="false" customWidth="true" hidden="false" outlineLevel="0" max="11" min="11" style="1" width="12.43"/>
    <col collapsed="false" customWidth="true" hidden="false" outlineLevel="0" max="12" min="12" style="0" width="13.96"/>
    <col collapsed="false" customWidth="true" hidden="false" outlineLevel="0" max="13" min="13" style="0" width="15.07"/>
    <col collapsed="false" customWidth="true" hidden="false" outlineLevel="0" max="14" min="14" style="0" width="12.74"/>
    <col collapsed="false" customWidth="true" hidden="false" outlineLevel="0" max="15" min="15" style="0" width="7.83"/>
    <col collapsed="false" customWidth="true" hidden="false" outlineLevel="0" max="16" min="16" style="0" width="13.78"/>
    <col collapsed="false" customWidth="true" hidden="false" outlineLevel="0" max="17" min="17" style="0" width="14"/>
    <col collapsed="false" customWidth="true" hidden="false" outlineLevel="0" max="18" min="18" style="0" width="12.45"/>
    <col collapsed="false" customWidth="true" hidden="false" outlineLevel="0" max="19" min="19" style="0" width="5.18"/>
    <col collapsed="false" customWidth="true" hidden="false" outlineLevel="0" max="20" min="20" style="0" width="18.63"/>
    <col collapsed="false" customWidth="true" hidden="false" outlineLevel="0" max="21" min="21" style="0" width="14.55"/>
    <col collapsed="false" customWidth="true" hidden="false" outlineLevel="0" max="22" min="22" style="0" width="14.66"/>
    <col collapsed="false" customWidth="true" hidden="false" outlineLevel="0" max="1025" min="23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E1" s="3"/>
      <c r="F1" s="3"/>
      <c r="G1" s="3"/>
      <c r="H1" s="3"/>
      <c r="I1" s="2" t="s">
        <v>3</v>
      </c>
      <c r="J1" s="2" t="s">
        <v>4</v>
      </c>
      <c r="K1" s="4" t="s">
        <v>5</v>
      </c>
      <c r="L1" s="5" t="s">
        <v>6</v>
      </c>
      <c r="M1" s="5" t="s">
        <v>7</v>
      </c>
      <c r="N1" s="5" t="s">
        <v>8</v>
      </c>
      <c r="O1" s="6"/>
      <c r="P1" s="6"/>
      <c r="Q1" s="6"/>
      <c r="R1" s="6"/>
      <c r="S1" s="6"/>
      <c r="T1" s="6"/>
      <c r="U1" s="6"/>
      <c r="V1" s="6"/>
    </row>
    <row r="2" customFormat="false" ht="13.8" hidden="false" customHeight="false" outlineLevel="0" collapsed="false">
      <c r="A2" s="0" t="n">
        <v>28.1700015068054</v>
      </c>
      <c r="B2" s="0" t="n">
        <v>339.133209228516</v>
      </c>
      <c r="C2" s="0" t="n">
        <v>62.5115776062012</v>
      </c>
      <c r="I2" s="0" t="n">
        <v>62.5115776062012</v>
      </c>
      <c r="J2" s="0" t="n">
        <v>339.133209228516</v>
      </c>
      <c r="K2" s="1" t="n">
        <v>328.475</v>
      </c>
      <c r="L2" s="6" t="n">
        <f aca="false">MAX(A2:A302)</f>
        <v>44.1600024700165</v>
      </c>
      <c r="M2" s="6" t="n">
        <f aca="false">MAX(B2:B302)</f>
        <v>1201.44689941406</v>
      </c>
      <c r="N2" s="6" t="n">
        <f aca="false">MAX(C2:C302)</f>
        <v>164.68928527832</v>
      </c>
      <c r="O2" s="6"/>
      <c r="P2" s="6"/>
      <c r="Q2" s="6"/>
      <c r="R2" s="6"/>
      <c r="S2" s="6"/>
      <c r="T2" s="6"/>
      <c r="U2" s="6"/>
      <c r="V2" s="6"/>
    </row>
    <row r="3" customFormat="false" ht="13.8" hidden="false" customHeight="false" outlineLevel="0" collapsed="false">
      <c r="A3" s="0" t="n">
        <v>23.4899997711182</v>
      </c>
      <c r="B3" s="0" t="n">
        <v>566.6943359375</v>
      </c>
      <c r="C3" s="0" t="n">
        <v>88.7681884765625</v>
      </c>
      <c r="I3" s="0" t="n">
        <v>88.7681884765625</v>
      </c>
      <c r="J3" s="0" t="n">
        <v>566.6943359375</v>
      </c>
      <c r="K3" s="1" t="n">
        <v>394.331</v>
      </c>
      <c r="L3" s="5" t="s">
        <v>9</v>
      </c>
      <c r="M3" s="5" t="s">
        <v>10</v>
      </c>
      <c r="N3" s="5" t="s">
        <v>11</v>
      </c>
      <c r="O3" s="6"/>
      <c r="P3" s="7" t="s">
        <v>12</v>
      </c>
      <c r="Q3" s="8"/>
      <c r="R3" s="8"/>
      <c r="S3" s="6"/>
      <c r="T3" s="6"/>
      <c r="U3" s="6"/>
      <c r="V3" s="6"/>
    </row>
    <row r="4" customFormat="false" ht="13.8" hidden="false" customHeight="false" outlineLevel="0" collapsed="false">
      <c r="A4" s="0" t="n">
        <v>29.559999704361</v>
      </c>
      <c r="B4" s="0" t="n">
        <v>367.071350097656</v>
      </c>
      <c r="C4" s="0" t="n">
        <v>66.5070495605469</v>
      </c>
      <c r="I4" s="0" t="n">
        <v>66.5070495605469</v>
      </c>
      <c r="J4" s="0" t="n">
        <v>367.071350097656</v>
      </c>
      <c r="K4" s="1" t="n">
        <v>300.279</v>
      </c>
      <c r="L4" s="6" t="n">
        <f aca="false">MIN(A2:A302)</f>
        <v>18.6999976634979</v>
      </c>
      <c r="M4" s="6" t="n">
        <f aca="false">MIN(B2:B302)</f>
        <v>207.181060791016</v>
      </c>
      <c r="N4" s="6" t="n">
        <f aca="false">MIN(C2:C302)</f>
        <v>38.9357757568359</v>
      </c>
      <c r="O4" s="6"/>
      <c r="P4" s="6"/>
      <c r="Q4" s="6"/>
      <c r="R4" s="6"/>
      <c r="S4" s="6"/>
      <c r="T4" s="6"/>
      <c r="U4" s="6"/>
      <c r="V4" s="6"/>
    </row>
    <row r="5" customFormat="false" ht="13.8" hidden="false" customHeight="false" outlineLevel="0" collapsed="false">
      <c r="A5" s="0" t="n">
        <v>18.6999976634979</v>
      </c>
      <c r="B5" s="0" t="n">
        <v>1195.11560058594</v>
      </c>
      <c r="C5" s="0" t="n">
        <v>150.488189697266</v>
      </c>
      <c r="I5" s="0" t="n">
        <v>150.488189697266</v>
      </c>
      <c r="J5" s="9" t="n">
        <v>394.331</v>
      </c>
      <c r="K5" s="9" t="n">
        <v>394.331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13.8" hidden="false" customHeight="false" outlineLevel="0" collapsed="false">
      <c r="A6" s="0" t="n">
        <v>19.5100009441376</v>
      </c>
      <c r="B6" s="0" t="n">
        <v>551.566955566406</v>
      </c>
      <c r="C6" s="0" t="n">
        <v>84.2849731445313</v>
      </c>
      <c r="I6" s="0" t="n">
        <v>84.2849731445313</v>
      </c>
      <c r="J6" s="9" t="n">
        <v>394.331</v>
      </c>
      <c r="K6" s="9" t="n">
        <v>394.331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13.8" hidden="false" customHeight="false" outlineLevel="0" collapsed="false">
      <c r="A7" s="0" t="n">
        <v>29.1700005531311</v>
      </c>
      <c r="B7" s="0" t="n">
        <v>446.763061523438</v>
      </c>
      <c r="C7" s="0" t="n">
        <v>70.9385452270508</v>
      </c>
      <c r="I7" s="0" t="n">
        <v>70.9385452270508</v>
      </c>
      <c r="J7" s="0" t="n">
        <v>446.763061523438</v>
      </c>
      <c r="K7" s="1" t="n">
        <v>307.321</v>
      </c>
      <c r="L7" s="10" t="s">
        <v>13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13.8" hidden="false" customHeight="false" outlineLevel="0" collapsed="false">
      <c r="A8" s="0" t="n">
        <v>22.4500000476837</v>
      </c>
      <c r="B8" s="0" t="n">
        <v>520.697692871094</v>
      </c>
      <c r="C8" s="0" t="n">
        <v>85.7298889160156</v>
      </c>
      <c r="I8" s="0" t="n">
        <v>85.7298889160156</v>
      </c>
      <c r="J8" s="0" t="n">
        <v>520.697692871094</v>
      </c>
      <c r="K8" s="1" t="n">
        <v>394.331</v>
      </c>
      <c r="L8" s="11" t="s">
        <v>14</v>
      </c>
      <c r="M8" s="11" t="s">
        <v>15</v>
      </c>
      <c r="N8" s="11" t="s">
        <v>16</v>
      </c>
      <c r="O8" s="6"/>
      <c r="P8" s="11" t="s">
        <v>17</v>
      </c>
      <c r="Q8" s="11" t="s">
        <v>18</v>
      </c>
      <c r="R8" s="11" t="s">
        <v>19</v>
      </c>
      <c r="S8" s="6"/>
      <c r="T8" s="6" t="s">
        <v>20</v>
      </c>
      <c r="U8" s="6" t="s">
        <v>21</v>
      </c>
      <c r="V8" s="6" t="s">
        <v>22</v>
      </c>
    </row>
    <row r="9" customFormat="false" ht="13.8" hidden="false" customHeight="false" outlineLevel="0" collapsed="false">
      <c r="A9" s="0" t="n">
        <v>20.2199995517731</v>
      </c>
      <c r="B9" s="0" t="n">
        <v>714.595520019531</v>
      </c>
      <c r="C9" s="0" t="n">
        <v>106.049018859863</v>
      </c>
      <c r="I9" s="0" t="n">
        <v>106.049018859863</v>
      </c>
      <c r="J9" s="0" t="n">
        <v>714.595520019531</v>
      </c>
      <c r="K9" s="1" t="n">
        <v>394.331</v>
      </c>
      <c r="L9" s="11" t="n">
        <f aca="false">COUNTIF(A2:A101,"&lt;20")</f>
        <v>5</v>
      </c>
      <c r="M9" s="11" t="n">
        <f aca="false">COUNTIF(A2:A101,"&lt;25")</f>
        <v>42</v>
      </c>
      <c r="N9" s="11" t="n">
        <f aca="false">COUNTIF(A2:A101,"&lt;30")</f>
        <v>78</v>
      </c>
      <c r="O9" s="6"/>
      <c r="P9" s="11" t="n">
        <f aca="false">COUNTIF(B2:B101,"&lt;200")</f>
        <v>0</v>
      </c>
      <c r="Q9" s="11" t="n">
        <f aca="false">COUNTIF(B2:B101,"&lt;250")</f>
        <v>0</v>
      </c>
      <c r="R9" s="11" t="n">
        <f aca="false">COUNTIF(B2:B101,"&lt;300")</f>
        <v>12</v>
      </c>
      <c r="S9" s="6"/>
      <c r="T9" s="12" t="n">
        <f aca="false">COUNTIF(C2:C101,"&lt;50")</f>
        <v>6</v>
      </c>
      <c r="U9" s="12" t="n">
        <f aca="false">COUNTIF(C2:C101,"&lt;75")</f>
        <v>65</v>
      </c>
      <c r="V9" s="12" t="n">
        <f aca="false">COUNTIF(C2:C101,"&lt;100")</f>
        <v>87</v>
      </c>
    </row>
    <row r="10" customFormat="false" ht="13.8" hidden="false" customHeight="false" outlineLevel="0" collapsed="false">
      <c r="A10" s="0" t="n">
        <v>18.860000371933</v>
      </c>
      <c r="B10" s="0" t="n">
        <v>953.382019042969</v>
      </c>
      <c r="C10" s="0" t="n">
        <v>137.300827026367</v>
      </c>
      <c r="I10" s="0" t="n">
        <v>137.300827026367</v>
      </c>
      <c r="J10" s="9" t="n">
        <v>394.331</v>
      </c>
      <c r="K10" s="9" t="n">
        <v>394.331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13.8" hidden="false" customHeight="false" outlineLevel="0" collapsed="false">
      <c r="A11" s="0" t="n">
        <v>22.1000015735626</v>
      </c>
      <c r="B11" s="0" t="n">
        <v>664.720031738281</v>
      </c>
      <c r="C11" s="0" t="n">
        <v>104.445434570313</v>
      </c>
      <c r="I11" s="0" t="n">
        <v>104.445434570313</v>
      </c>
      <c r="J11" s="0" t="n">
        <v>664.720031738281</v>
      </c>
      <c r="K11" s="1" t="n">
        <v>394.331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13.8" hidden="false" customHeight="false" outlineLevel="0" collapsed="false">
      <c r="A12" s="0" t="n">
        <v>23.2299983501434</v>
      </c>
      <c r="B12" s="0" t="n">
        <v>421.016815185547</v>
      </c>
      <c r="C12" s="0" t="n">
        <v>71.4866714477539</v>
      </c>
      <c r="I12" s="0" t="n">
        <v>71.4866714477539</v>
      </c>
      <c r="J12" s="0" t="n">
        <v>421.016815185547</v>
      </c>
      <c r="K12" s="1" t="n">
        <v>394.331</v>
      </c>
      <c r="L12" s="10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13.8" hidden="false" customHeight="false" outlineLevel="0" collapsed="false">
      <c r="A13" s="0" t="n">
        <v>25.0899970531464</v>
      </c>
      <c r="B13" s="0" t="n">
        <v>392.566589355469</v>
      </c>
      <c r="C13" s="0" t="n">
        <v>64.4706420898438</v>
      </c>
      <c r="I13" s="0" t="n">
        <v>64.4706420898438</v>
      </c>
      <c r="J13" s="0" t="n">
        <v>392.566589355469</v>
      </c>
      <c r="K13" s="1" t="n">
        <v>331.53</v>
      </c>
      <c r="L13" s="11" t="s">
        <v>14</v>
      </c>
      <c r="M13" s="11" t="s">
        <v>15</v>
      </c>
      <c r="N13" s="11" t="s">
        <v>16</v>
      </c>
      <c r="O13" s="6"/>
      <c r="P13" s="11" t="s">
        <v>17</v>
      </c>
      <c r="Q13" s="11" t="s">
        <v>18</v>
      </c>
      <c r="R13" s="11" t="s">
        <v>19</v>
      </c>
      <c r="S13" s="6"/>
      <c r="T13" s="6" t="s">
        <v>20</v>
      </c>
      <c r="U13" s="6" t="s">
        <v>21</v>
      </c>
      <c r="V13" s="6" t="s">
        <v>22</v>
      </c>
    </row>
    <row r="14" customFormat="false" ht="13.8" hidden="false" customHeight="false" outlineLevel="0" collapsed="false">
      <c r="A14" s="0" t="n">
        <v>21.1199998855591</v>
      </c>
      <c r="B14" s="0" t="n">
        <v>622.848449707031</v>
      </c>
      <c r="C14" s="0" t="n">
        <v>91.0097045898437</v>
      </c>
      <c r="I14" s="0" t="n">
        <v>91.0097045898437</v>
      </c>
      <c r="J14" s="0" t="n">
        <v>622.848449707031</v>
      </c>
      <c r="K14" s="1" t="n">
        <v>394.331</v>
      </c>
      <c r="L14" s="11" t="n">
        <f aca="false">COUNTIF(A2:A201,"&lt;20")</f>
        <v>6</v>
      </c>
      <c r="M14" s="11" t="n">
        <f aca="false">COUNTIF(A2:A201,"&lt;25")</f>
        <v>64</v>
      </c>
      <c r="N14" s="11" t="n">
        <f aca="false">COUNTIF(A2:A201,"&lt;30")</f>
        <v>138</v>
      </c>
      <c r="O14" s="6"/>
      <c r="P14" s="11" t="n">
        <f aca="false">COUNTIF(B2:B201,"&lt;200")</f>
        <v>0</v>
      </c>
      <c r="Q14" s="11" t="n">
        <f aca="false">COUNTIF(B2:B201,"&lt;250")</f>
        <v>8</v>
      </c>
      <c r="R14" s="11" t="n">
        <f aca="false">COUNTIF(B2:B201,"&lt;300")</f>
        <v>46</v>
      </c>
      <c r="S14" s="6"/>
      <c r="T14" s="12" t="n">
        <f aca="false">COUNTIF(C2:C201,"&lt;50")</f>
        <v>27</v>
      </c>
      <c r="U14" s="12" t="n">
        <f aca="false">COUNTIF(C2:C201,"&lt;75")</f>
        <v>156</v>
      </c>
      <c r="V14" s="12" t="n">
        <f aca="false">COUNTIF(C2:C201,"&lt;100")</f>
        <v>185</v>
      </c>
    </row>
    <row r="15" customFormat="false" ht="13.8" hidden="false" customHeight="false" outlineLevel="0" collapsed="false">
      <c r="A15" s="0" t="n">
        <v>23.5899984836578</v>
      </c>
      <c r="B15" s="0" t="n">
        <v>797.046752929688</v>
      </c>
      <c r="C15" s="0" t="n">
        <v>117.380256652832</v>
      </c>
      <c r="I15" s="0" t="n">
        <v>117.380256652832</v>
      </c>
      <c r="J15" s="0" t="n">
        <v>797.046752929688</v>
      </c>
      <c r="K15" s="1" t="n">
        <v>394.331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13.8" hidden="false" customHeight="false" outlineLevel="0" collapsed="false">
      <c r="A16" s="0" t="n">
        <v>23.0199992656708</v>
      </c>
      <c r="B16" s="0" t="n">
        <v>553.257446289063</v>
      </c>
      <c r="C16" s="0" t="n">
        <v>91.4560699462891</v>
      </c>
      <c r="I16" s="0" t="n">
        <v>91.4560699462891</v>
      </c>
      <c r="J16" s="0" t="n">
        <v>553.257446289063</v>
      </c>
      <c r="K16" s="1" t="n">
        <v>394.331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13.8" hidden="false" customHeight="false" outlineLevel="0" collapsed="false">
      <c r="A17" s="0" t="n">
        <v>26.120001077652</v>
      </c>
      <c r="B17" s="0" t="n">
        <v>472.107543945313</v>
      </c>
      <c r="C17" s="0" t="n">
        <v>77.8054351806641</v>
      </c>
      <c r="I17" s="0" t="n">
        <v>77.8054351806641</v>
      </c>
      <c r="J17" s="0" t="n">
        <v>472.107543945313</v>
      </c>
      <c r="K17" s="1" t="n">
        <v>383.645</v>
      </c>
      <c r="L17" s="10" t="s">
        <v>24</v>
      </c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13.8" hidden="false" customHeight="false" outlineLevel="0" collapsed="false">
      <c r="A18" s="0" t="n">
        <v>23.5899984836578</v>
      </c>
      <c r="B18" s="0" t="n">
        <v>476.584381103516</v>
      </c>
      <c r="C18" s="0" t="n">
        <v>77.2338790893555</v>
      </c>
      <c r="I18" s="0" t="n">
        <v>77.2338790893555</v>
      </c>
      <c r="J18" s="0" t="n">
        <v>476.584381103516</v>
      </c>
      <c r="K18" s="1" t="n">
        <v>394.331</v>
      </c>
      <c r="L18" s="11" t="s">
        <v>14</v>
      </c>
      <c r="M18" s="11" t="s">
        <v>15</v>
      </c>
      <c r="N18" s="11" t="s">
        <v>16</v>
      </c>
      <c r="O18" s="6"/>
      <c r="P18" s="11" t="s">
        <v>17</v>
      </c>
      <c r="Q18" s="11" t="s">
        <v>18</v>
      </c>
      <c r="R18" s="11" t="s">
        <v>19</v>
      </c>
      <c r="S18" s="6"/>
      <c r="T18" s="6" t="s">
        <v>20</v>
      </c>
      <c r="U18" s="6" t="s">
        <v>21</v>
      </c>
      <c r="V18" s="6" t="s">
        <v>22</v>
      </c>
    </row>
    <row r="19" customFormat="false" ht="13.8" hidden="false" customHeight="false" outlineLevel="0" collapsed="false">
      <c r="A19" s="0" t="n">
        <v>19.539999961853</v>
      </c>
      <c r="B19" s="0" t="n">
        <v>1201.44689941406</v>
      </c>
      <c r="C19" s="0" t="n">
        <v>164.68928527832</v>
      </c>
      <c r="I19" s="0" t="n">
        <v>164.68928527832</v>
      </c>
      <c r="J19" s="0" t="n">
        <v>1201.44689941406</v>
      </c>
      <c r="K19" s="1" t="n">
        <v>394.331</v>
      </c>
      <c r="L19" s="11" t="n">
        <f aca="false">COUNTIF(A2:A301,"&lt;20")</f>
        <v>6</v>
      </c>
      <c r="M19" s="11" t="n">
        <f aca="false">COUNTIF(A2:A301,"&lt;25")</f>
        <v>79</v>
      </c>
      <c r="N19" s="11" t="n">
        <f aca="false">COUNTIF(A2:A301,"&lt;30")</f>
        <v>193</v>
      </c>
      <c r="O19" s="6"/>
      <c r="P19" s="11" t="n">
        <f aca="false">COUNTIF(B2:B301,"&lt;200")</f>
        <v>0</v>
      </c>
      <c r="Q19" s="11" t="n">
        <f aca="false">COUNTIF(B2:B301,"&lt;250")</f>
        <v>32</v>
      </c>
      <c r="R19" s="11" t="n">
        <f aca="false">COUNTIF(B2:B301,"&lt;300")</f>
        <v>99</v>
      </c>
      <c r="S19" s="6"/>
      <c r="T19" s="12" t="n">
        <f aca="false">COUNTIF(C2:C301,"&lt;50")</f>
        <v>71</v>
      </c>
      <c r="U19" s="12" t="n">
        <f aca="false">COUNTIF(C2:C301,"&lt;75")</f>
        <v>250</v>
      </c>
      <c r="V19" s="12" t="n">
        <f aca="false">COUNTIF(C2:C301,"&lt;100")</f>
        <v>284</v>
      </c>
    </row>
    <row r="20" customFormat="false" ht="13.8" hidden="false" customHeight="false" outlineLevel="0" collapsed="false">
      <c r="A20" s="0" t="n">
        <v>32.0699989795685</v>
      </c>
      <c r="B20" s="0" t="n">
        <v>482.783020019531</v>
      </c>
      <c r="C20" s="0" t="n">
        <v>81.6590270996094</v>
      </c>
      <c r="I20" s="0" t="n">
        <v>81.6590270996094</v>
      </c>
      <c r="J20" s="0" t="n">
        <v>482.783020019531</v>
      </c>
      <c r="K20" s="1" t="n">
        <v>382.055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13.8" hidden="false" customHeight="false" outlineLevel="0" collapsed="false">
      <c r="A21" s="0" t="n">
        <v>28.6800026893616</v>
      </c>
      <c r="B21" s="0" t="n">
        <v>330.596984863281</v>
      </c>
      <c r="C21" s="0" t="n">
        <v>56.1286239624023</v>
      </c>
      <c r="I21" s="0" t="n">
        <v>56.1286239624023</v>
      </c>
      <c r="J21" s="0" t="n">
        <v>330.596984863281</v>
      </c>
      <c r="K21" s="1" t="n">
        <v>269.56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13.8" hidden="false" customHeight="false" outlineLevel="0" collapsed="false">
      <c r="A22" s="0" t="n">
        <v>22.2400009632111</v>
      </c>
      <c r="B22" s="0" t="n">
        <v>479.606567382813</v>
      </c>
      <c r="C22" s="0" t="n">
        <v>77.9321212768555</v>
      </c>
      <c r="I22" s="0" t="n">
        <v>77.9321212768555</v>
      </c>
      <c r="J22" s="0" t="n">
        <v>479.606567382813</v>
      </c>
      <c r="K22" s="1" t="n">
        <v>394.331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13.8" hidden="false" customHeight="false" outlineLevel="0" collapsed="false">
      <c r="A23" s="0" t="n">
        <v>27.0099997520447</v>
      </c>
      <c r="B23" s="0" t="n">
        <v>413.570220947266</v>
      </c>
      <c r="C23" s="0" t="n">
        <v>69.5905609130859</v>
      </c>
      <c r="I23" s="0" t="n">
        <v>69.5905609130859</v>
      </c>
      <c r="J23" s="0" t="n">
        <v>413.570220947266</v>
      </c>
      <c r="K23" s="1" t="n">
        <v>355.508</v>
      </c>
      <c r="L23" s="10" t="s">
        <v>24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3.8" hidden="false" customHeight="false" outlineLevel="0" collapsed="false">
      <c r="A24" s="0" t="n">
        <v>20.2700018882751</v>
      </c>
      <c r="B24" s="0" t="n">
        <v>1173.03820800781</v>
      </c>
      <c r="C24" s="0" t="n">
        <v>156.575332641602</v>
      </c>
      <c r="I24" s="0" t="n">
        <v>156.575332641602</v>
      </c>
      <c r="J24" s="0" t="n">
        <v>1173.03820800781</v>
      </c>
      <c r="K24" s="1" t="n">
        <v>394.331</v>
      </c>
      <c r="L24" s="11" t="s">
        <v>15</v>
      </c>
      <c r="M24" s="6"/>
      <c r="N24" s="11" t="s">
        <v>16</v>
      </c>
      <c r="O24" s="6"/>
      <c r="P24" s="11" t="s">
        <v>25</v>
      </c>
      <c r="Q24" s="6"/>
      <c r="R24" s="11" t="s">
        <v>15</v>
      </c>
      <c r="S24" s="6"/>
      <c r="T24" s="6"/>
      <c r="U24" s="6"/>
      <c r="V24" s="6"/>
    </row>
    <row r="25" customFormat="false" ht="13.8" hidden="false" customHeight="false" outlineLevel="0" collapsed="false">
      <c r="A25" s="0" t="n">
        <v>23.5499978065491</v>
      </c>
      <c r="B25" s="0" t="n">
        <v>441.948516845703</v>
      </c>
      <c r="C25" s="0" t="n">
        <v>71.8799896240234</v>
      </c>
      <c r="I25" s="0" t="n">
        <v>71.8799896240234</v>
      </c>
      <c r="J25" s="0" t="n">
        <v>441.948516845703</v>
      </c>
      <c r="K25" s="1" t="n">
        <v>386.161</v>
      </c>
      <c r="L25" s="11" t="s">
        <v>18</v>
      </c>
      <c r="M25" s="6"/>
      <c r="N25" s="11" t="s">
        <v>18</v>
      </c>
      <c r="O25" s="6"/>
      <c r="P25" s="11" t="s">
        <v>18</v>
      </c>
      <c r="Q25" s="6"/>
      <c r="R25" s="11" t="s">
        <v>26</v>
      </c>
      <c r="S25" s="6"/>
      <c r="T25" s="6"/>
      <c r="U25" s="6"/>
      <c r="V25" s="6"/>
    </row>
    <row r="26" customFormat="false" ht="13.8" hidden="false" customHeight="false" outlineLevel="0" collapsed="false">
      <c r="A26" s="0" t="n">
        <v>32.4299991130829</v>
      </c>
      <c r="B26" s="0" t="n">
        <v>307.673278808594</v>
      </c>
      <c r="C26" s="0" t="n">
        <v>53.0919036865234</v>
      </c>
      <c r="I26" s="0" t="n">
        <v>53.0919036865234</v>
      </c>
      <c r="J26" s="0" t="n">
        <v>307.673278808594</v>
      </c>
      <c r="K26" s="1" t="n">
        <v>206.945</v>
      </c>
      <c r="L26" s="11" t="n">
        <f aca="false">COUNTIFS(A2:A301,"&lt;25", B2:B301,"&lt;250")</f>
        <v>0</v>
      </c>
      <c r="M26" s="6"/>
      <c r="N26" s="11" t="n">
        <f aca="false">COUNTIFS(A2:A301,"&lt;30", B2:B301,"&lt;250")</f>
        <v>11</v>
      </c>
      <c r="O26" s="6"/>
      <c r="P26" s="11" t="n">
        <f aca="false">COUNTIFS(A2:A301,"&lt;28", B2:B301,"&lt;250")</f>
        <v>10</v>
      </c>
      <c r="Q26" s="6"/>
      <c r="R26" s="11" t="n">
        <f aca="false">COUNTIFS(A2:A301,"&lt;25", B2:B301,"&lt;300")</f>
        <v>4</v>
      </c>
      <c r="S26" s="6"/>
      <c r="T26" s="6"/>
      <c r="U26" s="6"/>
      <c r="V26" s="6"/>
    </row>
    <row r="27" customFormat="false" ht="13.8" hidden="false" customHeight="false" outlineLevel="0" collapsed="false">
      <c r="A27" s="0" t="n">
        <v>26.4100015163422</v>
      </c>
      <c r="B27" s="0" t="n">
        <v>422.931915283203</v>
      </c>
      <c r="C27" s="0" t="n">
        <v>72.1549682617188</v>
      </c>
      <c r="I27" s="0" t="n">
        <v>72.1549682617188</v>
      </c>
      <c r="J27" s="0" t="n">
        <v>422.931915283203</v>
      </c>
      <c r="K27" s="1" t="n">
        <v>356.14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3.8" hidden="false" customHeight="false" outlineLevel="0" collapsed="false">
      <c r="A28" s="0" t="n">
        <v>30.0899982452393</v>
      </c>
      <c r="B28" s="0" t="n">
        <v>341.285552978516</v>
      </c>
      <c r="C28" s="0" t="n">
        <v>62.5101165771484</v>
      </c>
      <c r="I28" s="0" t="n">
        <v>62.5101165771484</v>
      </c>
      <c r="J28" s="0" t="n">
        <v>341.285552978516</v>
      </c>
      <c r="K28" s="1" t="n">
        <v>306.622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3.8" hidden="false" customHeight="false" outlineLevel="0" collapsed="false">
      <c r="A29" s="0" t="n">
        <v>26.1500000953674</v>
      </c>
      <c r="B29" s="0" t="n">
        <v>389.925415039062</v>
      </c>
      <c r="C29" s="0" t="n">
        <v>68.3917236328125</v>
      </c>
      <c r="I29" s="0" t="n">
        <v>68.3917236328125</v>
      </c>
      <c r="J29" s="0" t="n">
        <v>389.925415039062</v>
      </c>
      <c r="K29" s="1" t="n">
        <v>301.463</v>
      </c>
      <c r="L29" s="10" t="s">
        <v>23</v>
      </c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3.8" hidden="false" customHeight="false" outlineLevel="0" collapsed="false">
      <c r="A30" s="0" t="n">
        <v>27.920001745224</v>
      </c>
      <c r="B30" s="0" t="n">
        <v>369.102569580078</v>
      </c>
      <c r="C30" s="0" t="n">
        <v>61.9402809143066</v>
      </c>
      <c r="I30" s="0" t="n">
        <v>61.9402809143066</v>
      </c>
      <c r="J30" s="0" t="n">
        <v>369.102569580078</v>
      </c>
      <c r="K30" s="1" t="n">
        <v>369.102</v>
      </c>
      <c r="L30" s="11" t="s">
        <v>15</v>
      </c>
      <c r="M30" s="6"/>
      <c r="N30" s="11" t="s">
        <v>16</v>
      </c>
      <c r="O30" s="6"/>
      <c r="P30" s="11" t="s">
        <v>25</v>
      </c>
      <c r="Q30" s="6"/>
      <c r="R30" s="11" t="s">
        <v>15</v>
      </c>
      <c r="S30" s="6"/>
      <c r="T30" s="6"/>
      <c r="U30" s="6"/>
      <c r="V30" s="6"/>
    </row>
    <row r="31" customFormat="false" ht="13.8" hidden="false" customHeight="false" outlineLevel="0" collapsed="false">
      <c r="A31" s="0" t="n">
        <v>24.1299986839294</v>
      </c>
      <c r="B31" s="0" t="n">
        <v>469.509948730469</v>
      </c>
      <c r="C31" s="0" t="n">
        <v>77.1808090209961</v>
      </c>
      <c r="I31" s="0" t="n">
        <v>77.1808090209961</v>
      </c>
      <c r="J31" s="0" t="n">
        <v>469.509948730469</v>
      </c>
      <c r="K31" s="1" t="n">
        <v>394.331</v>
      </c>
      <c r="L31" s="11" t="s">
        <v>18</v>
      </c>
      <c r="M31" s="6"/>
      <c r="N31" s="11" t="s">
        <v>18</v>
      </c>
      <c r="O31" s="6"/>
      <c r="P31" s="11" t="s">
        <v>18</v>
      </c>
      <c r="Q31" s="6"/>
      <c r="R31" s="11" t="s">
        <v>26</v>
      </c>
      <c r="S31" s="6"/>
      <c r="T31" s="6"/>
      <c r="U31" s="6"/>
      <c r="V31" s="6"/>
    </row>
    <row r="32" customFormat="false" ht="13.8" hidden="false" customHeight="false" outlineLevel="0" collapsed="false">
      <c r="A32" s="0" t="n">
        <v>28.4300029277802</v>
      </c>
      <c r="B32" s="0" t="n">
        <v>360.472839355469</v>
      </c>
      <c r="C32" s="0" t="n">
        <v>60.9800033569336</v>
      </c>
      <c r="I32" s="0" t="n">
        <v>60.9800033569336</v>
      </c>
      <c r="J32" s="0" t="n">
        <v>360.472839355469</v>
      </c>
      <c r="K32" s="1" t="n">
        <v>304.686</v>
      </c>
      <c r="L32" s="11" t="n">
        <f aca="false">COUNTIFS(A2:A201,"&lt;25", B2:B201,"&lt;250")</f>
        <v>0</v>
      </c>
      <c r="M32" s="6"/>
      <c r="N32" s="11" t="n">
        <f aca="false">COUNTIFS(A2:A201,"&lt;30", B2:B201,"&lt;250")</f>
        <v>1</v>
      </c>
      <c r="O32" s="6"/>
      <c r="P32" s="11" t="n">
        <f aca="false">COUNTIFS(A2:A201,"&lt;28", B2:B201,"&lt;250")</f>
        <v>1</v>
      </c>
      <c r="Q32" s="6"/>
      <c r="R32" s="11" t="n">
        <f aca="false">COUNTIFS(A2:A201,"&lt;25", B2:B201,"&lt;300")</f>
        <v>2</v>
      </c>
      <c r="S32" s="6"/>
      <c r="T32" s="6"/>
      <c r="U32" s="6"/>
      <c r="V32" s="6"/>
    </row>
    <row r="33" customFormat="false" ht="13.8" hidden="false" customHeight="false" outlineLevel="0" collapsed="false">
      <c r="A33" s="0" t="n">
        <v>19.4000005722046</v>
      </c>
      <c r="B33" s="0" t="n">
        <v>778.808837890625</v>
      </c>
      <c r="C33" s="0" t="n">
        <v>114.286598205566</v>
      </c>
      <c r="I33" s="13" t="n">
        <v>107.98893</v>
      </c>
      <c r="J33" s="9" t="n">
        <v>394.331</v>
      </c>
      <c r="K33" s="9" t="n">
        <v>394.331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3.8" hidden="false" customHeight="false" outlineLevel="0" collapsed="false">
      <c r="A34" s="0" t="n">
        <v>25.3099977970123</v>
      </c>
      <c r="B34" s="0" t="n">
        <v>366.994720458984</v>
      </c>
      <c r="C34" s="0" t="n">
        <v>64.8206100463867</v>
      </c>
      <c r="I34" s="0" t="n">
        <v>64.8206100463867</v>
      </c>
      <c r="J34" s="0" t="n">
        <v>366.994720458984</v>
      </c>
      <c r="K34" s="1" t="n">
        <v>268.878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3.8" hidden="false" customHeight="false" outlineLevel="0" collapsed="false">
      <c r="A35" s="0" t="n">
        <v>23.8900005817413</v>
      </c>
      <c r="B35" s="0" t="n">
        <v>478.123565673828</v>
      </c>
      <c r="C35" s="0" t="n">
        <v>78.7486801147461</v>
      </c>
      <c r="I35" s="0" t="n">
        <v>78.7486801147461</v>
      </c>
      <c r="J35" s="0" t="n">
        <v>478.123565673828</v>
      </c>
      <c r="K35" s="1" t="n">
        <v>394.331</v>
      </c>
      <c r="L35" s="10" t="s">
        <v>13</v>
      </c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3.8" hidden="false" customHeight="false" outlineLevel="0" collapsed="false">
      <c r="A36" s="0" t="n">
        <v>23.6500024795532</v>
      </c>
      <c r="B36" s="0" t="n">
        <v>423.134765625</v>
      </c>
      <c r="C36" s="0" t="n">
        <v>75.2782592773437</v>
      </c>
      <c r="I36" s="0" t="n">
        <v>75.2782592773437</v>
      </c>
      <c r="J36" s="0" t="n">
        <v>423.134765625</v>
      </c>
      <c r="K36" s="1" t="n">
        <v>380.122</v>
      </c>
      <c r="L36" s="11" t="s">
        <v>15</v>
      </c>
      <c r="M36" s="6"/>
      <c r="N36" s="11" t="s">
        <v>16</v>
      </c>
      <c r="O36" s="6"/>
      <c r="P36" s="11" t="s">
        <v>25</v>
      </c>
      <c r="Q36" s="6"/>
      <c r="R36" s="11" t="s">
        <v>15</v>
      </c>
      <c r="S36" s="6"/>
      <c r="T36" s="6"/>
      <c r="U36" s="6"/>
      <c r="V36" s="6"/>
    </row>
    <row r="37" customFormat="false" ht="13.8" hidden="false" customHeight="false" outlineLevel="0" collapsed="false">
      <c r="A37" s="0" t="n">
        <v>21.1399972438812</v>
      </c>
      <c r="B37" s="0" t="n">
        <v>603.664367675781</v>
      </c>
      <c r="C37" s="0" t="n">
        <v>98.2729721069336</v>
      </c>
      <c r="I37" s="0" t="n">
        <v>98.2729721069336</v>
      </c>
      <c r="J37" s="0" t="n">
        <v>603.664367675781</v>
      </c>
      <c r="K37" s="1" t="n">
        <v>394.331</v>
      </c>
      <c r="L37" s="11" t="s">
        <v>18</v>
      </c>
      <c r="M37" s="6"/>
      <c r="N37" s="11" t="s">
        <v>18</v>
      </c>
      <c r="O37" s="6"/>
      <c r="P37" s="11" t="s">
        <v>18</v>
      </c>
      <c r="Q37" s="6"/>
      <c r="R37" s="11" t="s">
        <v>26</v>
      </c>
      <c r="S37" s="6"/>
      <c r="T37" s="6"/>
      <c r="U37" s="6"/>
      <c r="V37" s="6"/>
    </row>
    <row r="38" customFormat="false" ht="13.8" hidden="false" customHeight="false" outlineLevel="0" collapsed="false">
      <c r="A38" s="0" t="n">
        <v>20.3400015830994</v>
      </c>
      <c r="B38" s="0" t="n">
        <v>648.566162109375</v>
      </c>
      <c r="C38" s="0" t="n">
        <v>104.582489013672</v>
      </c>
      <c r="I38" s="0" t="n">
        <v>104.582489013672</v>
      </c>
      <c r="J38" s="0" t="n">
        <v>648.566162109375</v>
      </c>
      <c r="K38" s="1" t="n">
        <v>394.331</v>
      </c>
      <c r="L38" s="11" t="n">
        <f aca="false">COUNTIFS(A1:A101,"&lt;25", B1:B101,"&lt;250")</f>
        <v>0</v>
      </c>
      <c r="M38" s="6"/>
      <c r="N38" s="11" t="n">
        <f aca="false">COUNTIFS(A2:A101,"&lt;30", B2:B101,"&lt;250")</f>
        <v>0</v>
      </c>
      <c r="O38" s="6"/>
      <c r="P38" s="11" t="n">
        <f aca="false">COUNTIFS(A1:A101,"&lt;28", B1:B101,"&lt;250")</f>
        <v>0</v>
      </c>
      <c r="Q38" s="6"/>
      <c r="R38" s="11" t="n">
        <f aca="false">COUNTIFS(A2:A101,"&lt;25", B2:B101,"&lt;300")</f>
        <v>0</v>
      </c>
      <c r="S38" s="6"/>
      <c r="T38" s="6"/>
      <c r="U38" s="6"/>
      <c r="V38" s="6"/>
    </row>
    <row r="39" customFormat="false" ht="13.8" hidden="false" customHeight="false" outlineLevel="0" collapsed="false">
      <c r="A39" s="0" t="n">
        <v>22.1800029277802</v>
      </c>
      <c r="B39" s="0" t="n">
        <v>522.325805664063</v>
      </c>
      <c r="C39" s="0" t="n">
        <v>83.420166015625</v>
      </c>
      <c r="I39" s="0" t="n">
        <v>83.420166015625</v>
      </c>
      <c r="J39" s="0" t="n">
        <v>522.325805664063</v>
      </c>
      <c r="K39" s="1" t="n">
        <v>362.729</v>
      </c>
    </row>
    <row r="40" customFormat="false" ht="13.8" hidden="false" customHeight="false" outlineLevel="0" collapsed="false">
      <c r="A40" s="0" t="n">
        <v>24.0000009536743</v>
      </c>
      <c r="B40" s="0" t="n">
        <v>422.274566650391</v>
      </c>
      <c r="C40" s="0" t="n">
        <v>73.4063262939453</v>
      </c>
      <c r="I40" s="0" t="n">
        <v>73.4063262939453</v>
      </c>
      <c r="J40" s="0" t="n">
        <v>422.274566650391</v>
      </c>
      <c r="K40" s="1" t="n">
        <v>331.778</v>
      </c>
      <c r="L40" s="5" t="s">
        <v>13</v>
      </c>
      <c r="M40" s="6"/>
      <c r="N40" s="6"/>
      <c r="O40" s="6"/>
      <c r="P40" s="6"/>
      <c r="Q40" s="6"/>
      <c r="R40" s="6"/>
    </row>
    <row r="41" customFormat="false" ht="13.8" hidden="false" customHeight="false" outlineLevel="0" collapsed="false">
      <c r="A41" s="0" t="n">
        <v>28.8399994373321</v>
      </c>
      <c r="B41" s="0" t="n">
        <v>295.71044921875</v>
      </c>
      <c r="C41" s="0" t="n">
        <v>48.5361328125</v>
      </c>
      <c r="I41" s="0" t="n">
        <v>48.5361328125</v>
      </c>
      <c r="J41" s="0" t="n">
        <v>295.71044921875</v>
      </c>
      <c r="K41" s="1" t="n">
        <v>277.651</v>
      </c>
      <c r="L41" s="6" t="s">
        <v>14</v>
      </c>
      <c r="M41" s="6" t="s">
        <v>15</v>
      </c>
      <c r="N41" s="6" t="s">
        <v>16</v>
      </c>
      <c r="O41" s="6"/>
      <c r="P41" s="6" t="s">
        <v>17</v>
      </c>
      <c r="Q41" s="6" t="s">
        <v>18</v>
      </c>
      <c r="R41" s="6" t="s">
        <v>19</v>
      </c>
    </row>
    <row r="42" customFormat="false" ht="13.8" hidden="false" customHeight="false" outlineLevel="0" collapsed="false">
      <c r="A42" s="0" t="n">
        <v>27.319997549057</v>
      </c>
      <c r="B42" s="0" t="n">
        <v>318.418548583984</v>
      </c>
      <c r="C42" s="0" t="n">
        <v>54.4800300598145</v>
      </c>
      <c r="I42" s="0" t="n">
        <v>54.4800300598145</v>
      </c>
      <c r="J42" s="0" t="n">
        <v>318.418548583984</v>
      </c>
      <c r="K42" s="1" t="n">
        <v>307.76</v>
      </c>
      <c r="L42" s="12" t="n">
        <f aca="false">COUNTIF(A1:A101,"&lt;20")</f>
        <v>5</v>
      </c>
      <c r="M42" s="12" t="n">
        <f aca="false">COUNTIF(A1:A101,"&lt;25")</f>
        <v>42</v>
      </c>
      <c r="N42" s="12" t="n">
        <f aca="false">COUNTIF(A1:A101,"&lt;30")</f>
        <v>78</v>
      </c>
      <c r="O42" s="6"/>
      <c r="P42" s="12" t="n">
        <f aca="false">COUNTIF(K1: K101,"&lt;200")</f>
        <v>0</v>
      </c>
      <c r="Q42" s="12" t="n">
        <f aca="false">COUNTIF(K1:K101,"&lt;250")</f>
        <v>8</v>
      </c>
      <c r="R42" s="12" t="n">
        <f aca="false">COUNTIF(K1:K101,"&lt;300")</f>
        <v>24</v>
      </c>
    </row>
    <row r="43" customFormat="false" ht="13.8" hidden="false" customHeight="false" outlineLevel="0" collapsed="false">
      <c r="A43" s="0" t="n">
        <v>28.4200012683868</v>
      </c>
      <c r="B43" s="0" t="n">
        <v>475.885772705078</v>
      </c>
      <c r="C43" s="0" t="n">
        <v>77.6713333129883</v>
      </c>
      <c r="I43" s="0" t="n">
        <v>77.6713333129883</v>
      </c>
      <c r="J43" s="0" t="n">
        <v>475.885772705078</v>
      </c>
      <c r="K43" s="1" t="n">
        <v>393.441</v>
      </c>
      <c r="L43" s="6"/>
      <c r="M43" s="6"/>
      <c r="N43" s="6"/>
      <c r="O43" s="6"/>
      <c r="P43" s="6"/>
      <c r="Q43" s="6"/>
      <c r="R43" s="6"/>
    </row>
    <row r="44" customFormat="false" ht="13.8" hidden="false" customHeight="false" outlineLevel="0" collapsed="false">
      <c r="A44" s="0" t="n">
        <v>32.9900026321411</v>
      </c>
      <c r="B44" s="0" t="n">
        <v>340.834838867187</v>
      </c>
      <c r="C44" s="0" t="n">
        <v>57.1168251037598</v>
      </c>
      <c r="I44" s="0" t="n">
        <v>57.1168251037598</v>
      </c>
      <c r="J44" s="0" t="n">
        <v>340.834838867187</v>
      </c>
      <c r="K44" s="1" t="n">
        <v>311.417</v>
      </c>
      <c r="L44" s="6"/>
      <c r="M44" s="6"/>
      <c r="N44" s="6"/>
      <c r="O44" s="6"/>
      <c r="P44" s="6"/>
      <c r="Q44" s="6"/>
      <c r="R44" s="6"/>
    </row>
    <row r="45" customFormat="false" ht="13.8" hidden="false" customHeight="false" outlineLevel="0" collapsed="false">
      <c r="A45" s="0" t="n">
        <v>23.0700016021729</v>
      </c>
      <c r="B45" s="0" t="n">
        <v>569.880981445313</v>
      </c>
      <c r="C45" s="0" t="n">
        <v>82.9252548217773</v>
      </c>
      <c r="I45" s="0" t="n">
        <v>82.9252548217773</v>
      </c>
      <c r="J45" s="0" t="n">
        <v>569.880981445313</v>
      </c>
      <c r="K45" s="1" t="n">
        <v>394.331</v>
      </c>
      <c r="L45" s="5" t="s">
        <v>23</v>
      </c>
      <c r="M45" s="6"/>
      <c r="N45" s="6"/>
      <c r="O45" s="6"/>
      <c r="P45" s="6"/>
      <c r="Q45" s="6"/>
      <c r="R45" s="6"/>
    </row>
    <row r="46" customFormat="false" ht="13.8" hidden="false" customHeight="false" outlineLevel="0" collapsed="false">
      <c r="A46" s="0" t="n">
        <v>21.6499984264374</v>
      </c>
      <c r="B46" s="0" t="n">
        <v>395.571105957031</v>
      </c>
      <c r="C46" s="0" t="n">
        <v>65.3202667236328</v>
      </c>
      <c r="I46" s="0" t="n">
        <v>65.3202667236328</v>
      </c>
      <c r="J46" s="0" t="n">
        <v>395.571105957031</v>
      </c>
      <c r="K46" s="1" t="n">
        <v>298.398</v>
      </c>
      <c r="L46" s="6" t="s">
        <v>14</v>
      </c>
      <c r="M46" s="6" t="s">
        <v>15</v>
      </c>
      <c r="N46" s="6" t="s">
        <v>16</v>
      </c>
      <c r="O46" s="6"/>
      <c r="P46" s="6" t="s">
        <v>17</v>
      </c>
      <c r="Q46" s="6" t="s">
        <v>18</v>
      </c>
      <c r="R46" s="6" t="s">
        <v>19</v>
      </c>
    </row>
    <row r="47" customFormat="false" ht="13.8" hidden="false" customHeight="false" outlineLevel="0" collapsed="false">
      <c r="A47" s="0" t="n">
        <v>33.0699980258942</v>
      </c>
      <c r="B47" s="0" t="n">
        <v>317.653198242188</v>
      </c>
      <c r="C47" s="0" t="n">
        <v>55.1582183837891</v>
      </c>
      <c r="I47" s="0" t="n">
        <v>55.1582183837891</v>
      </c>
      <c r="J47" s="0" t="n">
        <v>317.653198242188</v>
      </c>
      <c r="K47" s="1" t="n">
        <v>256.617</v>
      </c>
      <c r="L47" s="12" t="n">
        <f aca="false">COUNTIF(A1:A201,"&lt;20")</f>
        <v>6</v>
      </c>
      <c r="M47" s="12" t="n">
        <f aca="false">COUNTIF(A1:A201,"&lt;25")</f>
        <v>64</v>
      </c>
      <c r="N47" s="12" t="n">
        <f aca="false">COUNTIF(A1:A201,"&lt;30")</f>
        <v>138</v>
      </c>
      <c r="O47" s="6"/>
      <c r="P47" s="12" t="n">
        <f aca="false">COUNTIF(K1:K201,"&lt;200")</f>
        <v>3</v>
      </c>
      <c r="Q47" s="12" t="n">
        <f aca="false">COUNTIF(K1:K201,"&lt;250")</f>
        <v>34</v>
      </c>
      <c r="R47" s="12" t="n">
        <f aca="false">COUNTIF(K1:K201,"&lt;300")</f>
        <v>86</v>
      </c>
    </row>
    <row r="48" customFormat="false" ht="13.8" hidden="false" customHeight="false" outlineLevel="0" collapsed="false">
      <c r="A48" s="0" t="n">
        <v>27.6000022888184</v>
      </c>
      <c r="B48" s="0" t="n">
        <v>383.243988037109</v>
      </c>
      <c r="C48" s="0" t="n">
        <v>64.4213485717773</v>
      </c>
      <c r="I48" s="0" t="n">
        <v>64.4213485717773</v>
      </c>
      <c r="J48" s="0" t="n">
        <v>383.243988037109</v>
      </c>
      <c r="K48" s="1" t="n">
        <v>329.151</v>
      </c>
      <c r="L48" s="6"/>
      <c r="M48" s="6"/>
      <c r="N48" s="6"/>
      <c r="O48" s="6"/>
      <c r="P48" s="6"/>
      <c r="Q48" s="6"/>
      <c r="R48" s="6"/>
    </row>
    <row r="49" customFormat="false" ht="13.8" hidden="false" customHeight="false" outlineLevel="0" collapsed="false">
      <c r="A49" s="0" t="n">
        <v>22.0200002193451</v>
      </c>
      <c r="B49" s="0" t="n">
        <v>392.001251220703</v>
      </c>
      <c r="C49" s="0" t="n">
        <v>65.7663803100586</v>
      </c>
      <c r="I49" s="13" t="n">
        <v>63.972843</v>
      </c>
      <c r="J49" s="0" t="n">
        <v>392.001251220703</v>
      </c>
      <c r="K49" s="1" t="n">
        <v>359.982</v>
      </c>
      <c r="L49" s="6"/>
      <c r="M49" s="6"/>
      <c r="N49" s="6"/>
      <c r="O49" s="6"/>
      <c r="P49" s="6"/>
      <c r="Q49" s="6"/>
      <c r="R49" s="6"/>
    </row>
    <row r="50" customFormat="false" ht="13.8" hidden="false" customHeight="false" outlineLevel="0" collapsed="false">
      <c r="A50" s="0" t="n">
        <v>29.9799978733063</v>
      </c>
      <c r="B50" s="0" t="n">
        <v>372.689331054687</v>
      </c>
      <c r="C50" s="0" t="n">
        <v>65.2567596435547</v>
      </c>
      <c r="I50" s="0" t="n">
        <v>65.2567596435547</v>
      </c>
      <c r="J50" s="0" t="n">
        <v>372.689331054687</v>
      </c>
      <c r="K50" s="1" t="n">
        <v>270.555</v>
      </c>
      <c r="L50" s="5" t="s">
        <v>24</v>
      </c>
      <c r="M50" s="6"/>
      <c r="N50" s="6"/>
      <c r="O50" s="6"/>
      <c r="P50" s="6"/>
      <c r="Q50" s="6"/>
      <c r="R50" s="6"/>
    </row>
    <row r="51" customFormat="false" ht="13.8" hidden="false" customHeight="false" outlineLevel="0" collapsed="false">
      <c r="A51" s="0" t="n">
        <v>20.2199995517731</v>
      </c>
      <c r="B51" s="0" t="n">
        <v>574.978393554688</v>
      </c>
      <c r="C51" s="0" t="n">
        <v>91.2801208496094</v>
      </c>
      <c r="I51" s="0" t="n">
        <v>91.2801208496094</v>
      </c>
      <c r="J51" s="0" t="n">
        <v>574.978393554688</v>
      </c>
      <c r="K51" s="1" t="n">
        <v>394.331</v>
      </c>
      <c r="L51" s="14" t="s">
        <v>14</v>
      </c>
      <c r="M51" s="14" t="s">
        <v>15</v>
      </c>
      <c r="N51" s="6" t="s">
        <v>16</v>
      </c>
      <c r="O51" s="6"/>
      <c r="P51" s="14" t="s">
        <v>17</v>
      </c>
      <c r="Q51" s="14" t="s">
        <v>18</v>
      </c>
      <c r="R51" s="6" t="s">
        <v>19</v>
      </c>
    </row>
    <row r="52" customFormat="false" ht="13.8" hidden="false" customHeight="false" outlineLevel="0" collapsed="false">
      <c r="A52" s="0" t="n">
        <v>25.7499992847443</v>
      </c>
      <c r="B52" s="0" t="n">
        <v>329.817504882813</v>
      </c>
      <c r="C52" s="0" t="n">
        <v>53.9971313476562</v>
      </c>
      <c r="I52" s="0" t="n">
        <v>53.9971313476562</v>
      </c>
      <c r="J52" s="0" t="n">
        <v>329.817504882813</v>
      </c>
      <c r="K52" s="1" t="n">
        <v>329.817</v>
      </c>
      <c r="L52" s="14" t="n">
        <f aca="false">COUNTIF(A1:A301,"&lt;20")</f>
        <v>6</v>
      </c>
      <c r="M52" s="14" t="n">
        <f aca="false">COUNTIF(A1:A301,"&lt;25")</f>
        <v>79</v>
      </c>
      <c r="N52" s="12" t="n">
        <f aca="false">COUNTIF(A1:A301,"&lt;30")</f>
        <v>193</v>
      </c>
      <c r="O52" s="6"/>
      <c r="P52" s="14" t="n">
        <f aca="false">COUNTIF(K1:K301,"&lt;200")</f>
        <v>10</v>
      </c>
      <c r="Q52" s="14" t="n">
        <f aca="false">COUNTIF(K1:K301,"&lt;250")</f>
        <v>76</v>
      </c>
      <c r="R52" s="12" t="n">
        <f aca="false">COUNTIF(K1:K301,"&lt;300")</f>
        <v>157</v>
      </c>
    </row>
    <row r="53" customFormat="false" ht="13.8" hidden="false" customHeight="false" outlineLevel="0" collapsed="false">
      <c r="A53" s="0" t="n">
        <v>22.9900002479553</v>
      </c>
      <c r="B53" s="0" t="n">
        <v>384.533050537109</v>
      </c>
      <c r="C53" s="0" t="n">
        <v>65.765998840332</v>
      </c>
      <c r="I53" s="0" t="n">
        <v>65.765998840332</v>
      </c>
      <c r="J53" s="0" t="n">
        <v>384.533050537109</v>
      </c>
      <c r="K53" s="1" t="n">
        <v>325.745</v>
      </c>
      <c r="L53" s="6"/>
      <c r="M53" s="6"/>
      <c r="N53" s="6"/>
      <c r="O53" s="6"/>
      <c r="P53" s="6"/>
      <c r="Q53" s="6"/>
      <c r="R53" s="6"/>
    </row>
    <row r="54" customFormat="false" ht="13.8" hidden="false" customHeight="false" outlineLevel="0" collapsed="false">
      <c r="A54" s="0" t="n">
        <v>36.7200016975403</v>
      </c>
      <c r="B54" s="0" t="n">
        <v>286.956634521484</v>
      </c>
      <c r="C54" s="0" t="n">
        <v>51.6557807922363</v>
      </c>
      <c r="I54" s="0" t="n">
        <v>51.6557807922363</v>
      </c>
      <c r="J54" s="0" t="n">
        <v>286.956634521484</v>
      </c>
      <c r="K54" s="1" t="n">
        <v>220.164</v>
      </c>
      <c r="L54" s="6"/>
      <c r="M54" s="6"/>
      <c r="N54" s="6"/>
      <c r="O54" s="6"/>
      <c r="P54" s="6"/>
      <c r="Q54" s="6"/>
      <c r="R54" s="6"/>
    </row>
    <row r="55" customFormat="false" ht="13.8" hidden="false" customHeight="false" outlineLevel="0" collapsed="false">
      <c r="A55" s="0" t="n">
        <v>30.0999999046326</v>
      </c>
      <c r="B55" s="0" t="n">
        <v>349.579681396484</v>
      </c>
      <c r="C55" s="0" t="n">
        <v>60.807445526123</v>
      </c>
      <c r="I55" s="0" t="n">
        <v>60.807445526123</v>
      </c>
      <c r="J55" s="0" t="n">
        <v>349.579681396484</v>
      </c>
      <c r="K55" s="1" t="n">
        <v>295.529</v>
      </c>
      <c r="L55" s="6"/>
      <c r="M55" s="6"/>
      <c r="N55" s="6"/>
      <c r="O55" s="6"/>
      <c r="P55" s="6"/>
      <c r="Q55" s="6"/>
      <c r="R55" s="6"/>
    </row>
    <row r="56" customFormat="false" ht="13.8" hidden="false" customHeight="false" outlineLevel="0" collapsed="false">
      <c r="A56" s="0" t="n">
        <v>32.9500019550323</v>
      </c>
      <c r="B56" s="0" t="n">
        <v>299.848693847656</v>
      </c>
      <c r="C56" s="0" t="n">
        <v>51.0019836425781</v>
      </c>
      <c r="I56" s="0" t="n">
        <v>51.0019836425781</v>
      </c>
      <c r="J56" s="0" t="n">
        <v>299.848693847656</v>
      </c>
      <c r="K56" s="1" t="n">
        <v>236.187</v>
      </c>
      <c r="L56" s="5" t="s">
        <v>24</v>
      </c>
      <c r="M56" s="6"/>
      <c r="N56" s="6"/>
      <c r="O56" s="6"/>
      <c r="P56" s="6"/>
      <c r="Q56" s="6"/>
      <c r="R56" s="6"/>
    </row>
    <row r="57" customFormat="false" ht="13.8" hidden="false" customHeight="false" outlineLevel="0" collapsed="false">
      <c r="A57" s="0" t="n">
        <v>37.1100008487701</v>
      </c>
      <c r="B57" s="0" t="n">
        <v>362.440765380859</v>
      </c>
      <c r="C57" s="0" t="n">
        <v>59.5752296447754</v>
      </c>
      <c r="I57" s="0" t="n">
        <v>59.5752296447754</v>
      </c>
      <c r="J57" s="0" t="n">
        <v>362.440765380859</v>
      </c>
      <c r="K57" s="1" t="n">
        <v>229.006</v>
      </c>
      <c r="L57" s="14" t="s">
        <v>15</v>
      </c>
      <c r="M57" s="6"/>
      <c r="N57" s="14" t="s">
        <v>16</v>
      </c>
      <c r="O57" s="6"/>
      <c r="P57" s="12" t="s">
        <v>25</v>
      </c>
      <c r="Q57" s="6"/>
      <c r="R57" s="14" t="s">
        <v>15</v>
      </c>
    </row>
    <row r="58" customFormat="false" ht="13.8" hidden="false" customHeight="false" outlineLevel="0" collapsed="false">
      <c r="A58" s="0" t="n">
        <v>27.2499978542328</v>
      </c>
      <c r="B58" s="0" t="n">
        <v>310.954254150391</v>
      </c>
      <c r="C58" s="0" t="n">
        <v>55.6996917724609</v>
      </c>
      <c r="I58" s="0" t="n">
        <v>55.6996917724609</v>
      </c>
      <c r="J58" s="0" t="n">
        <v>310.954254150391</v>
      </c>
      <c r="K58" s="1" t="n">
        <v>302.963</v>
      </c>
      <c r="L58" s="14" t="s">
        <v>18</v>
      </c>
      <c r="M58" s="6"/>
      <c r="N58" s="14" t="s">
        <v>18</v>
      </c>
      <c r="O58" s="6"/>
      <c r="P58" s="12" t="s">
        <v>18</v>
      </c>
      <c r="Q58" s="6"/>
      <c r="R58" s="14" t="s">
        <v>26</v>
      </c>
    </row>
    <row r="59" customFormat="false" ht="13.8" hidden="false" customHeight="false" outlineLevel="0" collapsed="false">
      <c r="A59" s="0" t="n">
        <v>24.1800010204315</v>
      </c>
      <c r="B59" s="0" t="n">
        <v>359.439849853516</v>
      </c>
      <c r="C59" s="0" t="n">
        <v>59.2421569824219</v>
      </c>
      <c r="I59" s="0" t="n">
        <v>59.2421569824219</v>
      </c>
      <c r="J59" s="0" t="n">
        <v>359.439849853516</v>
      </c>
      <c r="K59" s="1" t="n">
        <v>311.177</v>
      </c>
      <c r="L59" s="14" t="n">
        <f aca="false">COUNTIFS(A1:A301,"&lt;25", K1:K301,"&lt;250")</f>
        <v>1</v>
      </c>
      <c r="M59" s="6"/>
      <c r="N59" s="14" t="n">
        <f aca="false">COUNTIFS(A1: A301,"&lt;30", K1:K301,"&lt;250")</f>
        <v>27</v>
      </c>
      <c r="O59" s="6"/>
      <c r="P59" s="12" t="n">
        <f aca="false">COUNTIFS(A1:A301,"&lt;28", K1:K301,"&lt;250")</f>
        <v>18</v>
      </c>
      <c r="Q59" s="6"/>
      <c r="R59" s="14" t="n">
        <f aca="false">COUNTIFS(A1:A301,"&lt;25", K1:K301,"&lt;300")</f>
        <v>9</v>
      </c>
    </row>
    <row r="60" customFormat="false" ht="13.8" hidden="false" customHeight="false" outlineLevel="0" collapsed="false">
      <c r="A60" s="0" t="n">
        <v>20.0200021266937</v>
      </c>
      <c r="B60" s="0" t="n">
        <v>628.956604003906</v>
      </c>
      <c r="C60" s="0" t="n">
        <v>101.561561584473</v>
      </c>
      <c r="I60" s="0" t="n">
        <v>101.561561584473</v>
      </c>
      <c r="J60" s="0" t="n">
        <v>628.956604003906</v>
      </c>
      <c r="K60" s="1" t="n">
        <v>394.331</v>
      </c>
      <c r="L60" s="6"/>
      <c r="M60" s="6"/>
      <c r="N60" s="6"/>
      <c r="O60" s="6"/>
      <c r="P60" s="6"/>
      <c r="Q60" s="6"/>
      <c r="R60" s="6"/>
    </row>
    <row r="61" customFormat="false" ht="13.8" hidden="false" customHeight="false" outlineLevel="0" collapsed="false">
      <c r="A61" s="0" t="n">
        <v>27.5799989700317</v>
      </c>
      <c r="B61" s="0" t="n">
        <v>700.354919433594</v>
      </c>
      <c r="C61" s="0" t="n">
        <v>107.100898742676</v>
      </c>
      <c r="I61" s="0" t="n">
        <v>107.100898742676</v>
      </c>
      <c r="J61" s="0" t="n">
        <v>700.354919433594</v>
      </c>
      <c r="K61" s="1" t="n">
        <v>394.331</v>
      </c>
      <c r="L61" s="6"/>
      <c r="M61" s="6"/>
      <c r="N61" s="6"/>
      <c r="O61" s="6"/>
      <c r="P61" s="6"/>
      <c r="Q61" s="6"/>
      <c r="R61" s="6"/>
    </row>
    <row r="62" customFormat="false" ht="13.8" hidden="false" customHeight="false" outlineLevel="0" collapsed="false">
      <c r="A62" s="0" t="n">
        <v>28.5700023174286</v>
      </c>
      <c r="B62" s="0" t="n">
        <v>404.9375</v>
      </c>
      <c r="C62" s="0" t="n">
        <v>67.7787857055664</v>
      </c>
      <c r="I62" s="0" t="n">
        <v>67.7787857055664</v>
      </c>
      <c r="J62" s="0" t="n">
        <v>404.9375</v>
      </c>
      <c r="K62" s="1" t="n">
        <v>335.019</v>
      </c>
      <c r="L62" s="5" t="s">
        <v>23</v>
      </c>
      <c r="M62" s="6"/>
      <c r="N62" s="6"/>
      <c r="O62" s="6"/>
      <c r="P62" s="6"/>
      <c r="Q62" s="6"/>
      <c r="R62" s="6"/>
    </row>
    <row r="63" customFormat="false" ht="13.8" hidden="false" customHeight="false" outlineLevel="0" collapsed="false">
      <c r="A63" s="0" t="n">
        <v>26.2000024318695</v>
      </c>
      <c r="B63" s="0" t="n">
        <v>296.748840332031</v>
      </c>
      <c r="C63" s="0" t="n">
        <v>51.8631973266602</v>
      </c>
      <c r="I63" s="0" t="n">
        <v>51.8631973266602</v>
      </c>
      <c r="J63" s="0" t="n">
        <v>296.748840332031</v>
      </c>
      <c r="K63" s="1" t="n">
        <v>296.748</v>
      </c>
      <c r="L63" s="12" t="s">
        <v>15</v>
      </c>
      <c r="M63" s="6"/>
      <c r="N63" s="6" t="s">
        <v>16</v>
      </c>
      <c r="O63" s="6"/>
      <c r="P63" s="12" t="s">
        <v>25</v>
      </c>
      <c r="Q63" s="6"/>
      <c r="R63" s="12" t="s">
        <v>15</v>
      </c>
    </row>
    <row r="64" customFormat="false" ht="13.8" hidden="false" customHeight="false" outlineLevel="0" collapsed="false">
      <c r="A64" s="0" t="n">
        <v>27.9900014400482</v>
      </c>
      <c r="B64" s="0" t="n">
        <v>449.709564208984</v>
      </c>
      <c r="C64" s="0" t="n">
        <v>72.7353363037109</v>
      </c>
      <c r="I64" s="0" t="n">
        <v>72.7353363037109</v>
      </c>
      <c r="J64" s="0" t="n">
        <v>449.709564208984</v>
      </c>
      <c r="K64" s="1" t="n">
        <v>394.331</v>
      </c>
      <c r="L64" s="12" t="s">
        <v>18</v>
      </c>
      <c r="M64" s="6"/>
      <c r="N64" s="6" t="s">
        <v>18</v>
      </c>
      <c r="O64" s="6"/>
      <c r="P64" s="12" t="s">
        <v>18</v>
      </c>
      <c r="Q64" s="6"/>
      <c r="R64" s="12" t="s">
        <v>26</v>
      </c>
    </row>
    <row r="65" customFormat="false" ht="13.8" hidden="false" customHeight="false" outlineLevel="0" collapsed="false">
      <c r="A65" s="0" t="n">
        <v>26.3800024986267</v>
      </c>
      <c r="B65" s="0" t="n">
        <v>487.330139160156</v>
      </c>
      <c r="C65" s="0" t="n">
        <v>76.6213455200195</v>
      </c>
      <c r="I65" s="0" t="n">
        <v>76.6213455200195</v>
      </c>
      <c r="J65" s="0" t="n">
        <v>487.330139160156</v>
      </c>
      <c r="K65" s="1" t="n">
        <v>385.526</v>
      </c>
      <c r="L65" s="12" t="n">
        <f aca="false">COUNTIFS(A1:A201,"&lt;25", K1:K201,"&lt;250")</f>
        <v>1</v>
      </c>
      <c r="M65" s="6"/>
      <c r="N65" s="6" t="n">
        <f aca="false">COUNTIFS(A1:A201,"&lt;30", K1:K201,"&lt;250")</f>
        <v>7</v>
      </c>
      <c r="O65" s="6"/>
      <c r="P65" s="12" t="n">
        <f aca="false">COUNTIFS(A1:A201,"&lt;28", K1:K201,"&lt;250")</f>
        <v>4</v>
      </c>
      <c r="Q65" s="6"/>
      <c r="R65" s="12" t="n">
        <f aca="false">COUNTIFS(A1:A201,"&lt;25", K1:K201,"&lt;300")</f>
        <v>5</v>
      </c>
    </row>
    <row r="66" customFormat="false" ht="13.8" hidden="false" customHeight="false" outlineLevel="0" collapsed="false">
      <c r="A66" s="0" t="n">
        <v>28.4200012683868</v>
      </c>
      <c r="B66" s="0" t="n">
        <v>310.139373779297</v>
      </c>
      <c r="C66" s="0" t="n">
        <v>51.9270401000977</v>
      </c>
      <c r="I66" s="0" t="n">
        <v>51.9270401000977</v>
      </c>
      <c r="J66" s="0" t="n">
        <v>310.139373779297</v>
      </c>
      <c r="K66" s="1" t="n">
        <v>310.139</v>
      </c>
      <c r="L66" s="6"/>
      <c r="M66" s="6"/>
      <c r="N66" s="6"/>
      <c r="O66" s="6"/>
      <c r="P66" s="6"/>
      <c r="Q66" s="6"/>
      <c r="R66" s="6"/>
    </row>
    <row r="67" customFormat="false" ht="13.8" hidden="false" customHeight="false" outlineLevel="0" collapsed="false">
      <c r="A67" s="0" t="n">
        <v>25.9599983692169</v>
      </c>
      <c r="B67" s="0" t="n">
        <v>335.019622802734</v>
      </c>
      <c r="C67" s="0" t="n">
        <v>59.3786277770996</v>
      </c>
      <c r="I67" s="0" t="n">
        <v>59.3786277770996</v>
      </c>
      <c r="J67" s="0" t="n">
        <v>335.019622802734</v>
      </c>
      <c r="K67" s="1" t="n">
        <v>300.356</v>
      </c>
      <c r="L67" s="6"/>
      <c r="M67" s="6"/>
      <c r="N67" s="6"/>
      <c r="O67" s="6"/>
      <c r="P67" s="6"/>
      <c r="Q67" s="6"/>
      <c r="R67" s="6"/>
    </row>
    <row r="68" customFormat="false" ht="13.8" hidden="false" customHeight="false" outlineLevel="0" collapsed="false">
      <c r="A68" s="0" t="n">
        <v>21.4100003242493</v>
      </c>
      <c r="B68" s="0" t="n">
        <v>712.124877929687</v>
      </c>
      <c r="C68" s="0" t="n">
        <v>108.491271972656</v>
      </c>
      <c r="I68" s="0" t="n">
        <v>108.491271972656</v>
      </c>
      <c r="J68" s="0" t="n">
        <v>712.124877929687</v>
      </c>
      <c r="K68" s="1" t="n">
        <v>394.331</v>
      </c>
      <c r="L68" s="5" t="s">
        <v>13</v>
      </c>
      <c r="M68" s="6"/>
      <c r="N68" s="6"/>
      <c r="O68" s="6"/>
      <c r="P68" s="6"/>
      <c r="Q68" s="6"/>
      <c r="R68" s="6"/>
    </row>
    <row r="69" customFormat="false" ht="13.8" hidden="false" customHeight="false" outlineLevel="0" collapsed="false">
      <c r="A69" s="0" t="n">
        <v>33.5099995136261</v>
      </c>
      <c r="B69" s="0" t="n">
        <v>366.852233886719</v>
      </c>
      <c r="C69" s="0" t="n">
        <v>60.8671875</v>
      </c>
      <c r="I69" s="0" t="n">
        <v>60.8671875</v>
      </c>
      <c r="J69" s="0" t="n">
        <v>366.852233886719</v>
      </c>
      <c r="K69" s="1" t="n">
        <v>337.677</v>
      </c>
      <c r="L69" s="12" t="s">
        <v>15</v>
      </c>
      <c r="M69" s="6"/>
      <c r="N69" s="6" t="s">
        <v>16</v>
      </c>
      <c r="O69" s="6"/>
      <c r="P69" s="12" t="s">
        <v>25</v>
      </c>
      <c r="Q69" s="6"/>
      <c r="R69" s="12" t="s">
        <v>15</v>
      </c>
    </row>
    <row r="70" customFormat="false" ht="13.8" hidden="false" customHeight="false" outlineLevel="0" collapsed="false">
      <c r="A70" s="0" t="n">
        <v>21.289998292923</v>
      </c>
      <c r="B70" s="0" t="n">
        <v>508.775482177734</v>
      </c>
      <c r="C70" s="0" t="n">
        <v>77.88427734375</v>
      </c>
      <c r="I70" s="0" t="n">
        <v>77.88427734375</v>
      </c>
      <c r="J70" s="0" t="n">
        <v>508.775482177734</v>
      </c>
      <c r="K70" s="1" t="n">
        <v>394.331</v>
      </c>
      <c r="L70" s="12" t="s">
        <v>18</v>
      </c>
      <c r="M70" s="6"/>
      <c r="N70" s="6" t="s">
        <v>18</v>
      </c>
      <c r="O70" s="6"/>
      <c r="P70" s="12" t="s">
        <v>18</v>
      </c>
      <c r="Q70" s="6"/>
      <c r="R70" s="12" t="s">
        <v>26</v>
      </c>
    </row>
    <row r="71" customFormat="false" ht="13.8" hidden="false" customHeight="false" outlineLevel="0" collapsed="false">
      <c r="A71" s="0" t="n">
        <v>26.800000667572</v>
      </c>
      <c r="B71" s="0" t="n">
        <v>540.3408203125</v>
      </c>
      <c r="C71" s="0" t="n">
        <v>83.8228607177734</v>
      </c>
      <c r="I71" s="0" t="n">
        <v>83.8228607177734</v>
      </c>
      <c r="J71" s="0" t="n">
        <v>540.3408203125</v>
      </c>
      <c r="K71" s="1" t="n">
        <v>394.331</v>
      </c>
      <c r="L71" s="12" t="n">
        <f aca="false">COUNTIFS(A1:A101,"&lt;25", K1:K101,"&lt;250")</f>
        <v>0</v>
      </c>
      <c r="M71" s="6"/>
      <c r="N71" s="6" t="n">
        <f aca="false">COUNTIFS(A1:A101,"&lt;30", K1:K101,"&lt;250")</f>
        <v>1</v>
      </c>
      <c r="O71" s="6"/>
      <c r="P71" s="12" t="n">
        <f aca="false">COUNTIFS(A1:A101,"&lt;28", K1:K101,"&lt;250")</f>
        <v>1</v>
      </c>
      <c r="Q71" s="6"/>
      <c r="R71" s="12" t="n">
        <f aca="false">COUNTIFS(A1:A101,"&lt;25", K1:K101,"&lt;300")</f>
        <v>1</v>
      </c>
    </row>
    <row r="72" customFormat="false" ht="13.8" hidden="false" customHeight="false" outlineLevel="0" collapsed="false">
      <c r="A72" s="0" t="n">
        <v>21.069997549057</v>
      </c>
      <c r="B72" s="0" t="n">
        <v>558.84375</v>
      </c>
      <c r="C72" s="0" t="n">
        <v>87.3820495605469</v>
      </c>
      <c r="I72" s="0" t="n">
        <v>87.3820495605469</v>
      </c>
      <c r="J72" s="0" t="n">
        <v>558.84375</v>
      </c>
      <c r="K72" s="1" t="n">
        <v>394.331</v>
      </c>
    </row>
    <row r="73" customFormat="false" ht="13.8" hidden="false" customHeight="false" outlineLevel="0" collapsed="false">
      <c r="A73" s="0" t="n">
        <v>31.2300026416779</v>
      </c>
      <c r="B73" s="0" t="n">
        <v>431.773376464844</v>
      </c>
      <c r="C73" s="0" t="n">
        <v>68.7963333129883</v>
      </c>
      <c r="I73" s="0" t="n">
        <v>68.7963333129883</v>
      </c>
      <c r="J73" s="0" t="n">
        <v>431.773376464844</v>
      </c>
      <c r="K73" s="1" t="n">
        <v>394.331</v>
      </c>
    </row>
    <row r="74" customFormat="false" ht="13.8" hidden="false" customHeight="false" outlineLevel="0" collapsed="false">
      <c r="A74" s="0" t="n">
        <v>24.3799984455109</v>
      </c>
      <c r="B74" s="0" t="n">
        <v>445.96728515625</v>
      </c>
      <c r="C74" s="0" t="n">
        <v>74.1048278808594</v>
      </c>
      <c r="I74" s="0" t="n">
        <v>74.1048278808594</v>
      </c>
      <c r="J74" s="0" t="n">
        <v>445.96728515625</v>
      </c>
      <c r="K74" s="1" t="n">
        <v>357.505</v>
      </c>
    </row>
    <row r="75" customFormat="false" ht="13.8" hidden="false" customHeight="false" outlineLevel="0" collapsed="false">
      <c r="A75" s="0" t="n">
        <v>28.0600011348724</v>
      </c>
      <c r="B75" s="0" t="n">
        <v>279.859802246094</v>
      </c>
      <c r="C75" s="0" t="n">
        <v>49.698127746582</v>
      </c>
      <c r="I75" s="0" t="n">
        <v>49.698127746582</v>
      </c>
      <c r="J75" s="0" t="n">
        <v>279.859802246094</v>
      </c>
      <c r="K75" s="1" t="n">
        <v>269.201</v>
      </c>
    </row>
    <row r="76" customFormat="false" ht="13.8" hidden="false" customHeight="false" outlineLevel="0" collapsed="false">
      <c r="A76" s="0" t="n">
        <v>26.8499970436096</v>
      </c>
      <c r="B76" s="0" t="n">
        <v>267.781707763672</v>
      </c>
      <c r="C76" s="0" t="n">
        <v>50.0107574462891</v>
      </c>
      <c r="I76" s="0" t="n">
        <v>50.0107574462891</v>
      </c>
      <c r="J76" s="0" t="n">
        <v>267.781707763672</v>
      </c>
      <c r="K76" s="1" t="n">
        <v>257.123</v>
      </c>
    </row>
    <row r="77" customFormat="false" ht="13.8" hidden="false" customHeight="false" outlineLevel="0" collapsed="false">
      <c r="A77" s="0" t="n">
        <v>29.1899979114533</v>
      </c>
      <c r="B77" s="0" t="n">
        <v>327.752685546875</v>
      </c>
      <c r="C77" s="0" t="n">
        <v>61.2549285888672</v>
      </c>
      <c r="I77" s="0" t="n">
        <v>61.2549285888672</v>
      </c>
      <c r="J77" s="0" t="n">
        <v>327.752685546875</v>
      </c>
      <c r="K77" s="1" t="n">
        <v>295.734</v>
      </c>
    </row>
    <row r="78" customFormat="false" ht="13.8" hidden="false" customHeight="false" outlineLevel="0" collapsed="false">
      <c r="A78" s="0" t="n">
        <v>26.6300022602081</v>
      </c>
      <c r="B78" s="0" t="n">
        <v>285.254760742187</v>
      </c>
      <c r="C78" s="0" t="n">
        <v>50.3212089538574</v>
      </c>
      <c r="I78" s="0" t="n">
        <v>50.3212089538574</v>
      </c>
      <c r="J78" s="0" t="n">
        <v>285.254760742187</v>
      </c>
      <c r="K78" s="1" t="n">
        <v>253.236</v>
      </c>
    </row>
    <row r="79" customFormat="false" ht="13.8" hidden="false" customHeight="false" outlineLevel="0" collapsed="false">
      <c r="A79" s="0" t="n">
        <v>24.9700009822845</v>
      </c>
      <c r="B79" s="0" t="n">
        <v>386.416809082031</v>
      </c>
      <c r="C79" s="0" t="n">
        <v>66.310791015625</v>
      </c>
      <c r="I79" s="0" t="n">
        <v>66.310791015625</v>
      </c>
      <c r="J79" s="0" t="n">
        <v>386.416809082031</v>
      </c>
      <c r="K79" s="1" t="n">
        <v>348.691</v>
      </c>
    </row>
    <row r="80" customFormat="false" ht="13.8" hidden="false" customHeight="false" outlineLevel="0" collapsed="false">
      <c r="A80" s="0" t="n">
        <v>30.6500017642975</v>
      </c>
      <c r="B80" s="0" t="n">
        <v>394.851989746094</v>
      </c>
      <c r="C80" s="0" t="n">
        <v>65.5631866455078</v>
      </c>
      <c r="I80" s="0" t="n">
        <v>65.5631866455078</v>
      </c>
      <c r="J80" s="0" t="n">
        <v>394.851989746094</v>
      </c>
      <c r="K80" s="1" t="n">
        <v>324.763</v>
      </c>
    </row>
    <row r="81" customFormat="false" ht="13.8" hidden="false" customHeight="false" outlineLevel="0" collapsed="false">
      <c r="A81" s="0" t="n">
        <v>22.57000207901</v>
      </c>
      <c r="B81" s="0" t="n">
        <v>429.601593017578</v>
      </c>
      <c r="C81" s="0" t="n">
        <v>69.8066635131836</v>
      </c>
      <c r="I81" s="0" t="n">
        <v>69.8066635131836</v>
      </c>
      <c r="J81" s="0" t="n">
        <v>429.601593017578</v>
      </c>
      <c r="K81" s="1" t="n">
        <v>394.33</v>
      </c>
    </row>
    <row r="82" customFormat="false" ht="13.8" hidden="false" customHeight="false" outlineLevel="0" collapsed="false">
      <c r="A82" s="0" t="n">
        <v>27.5600016117096</v>
      </c>
      <c r="B82" s="0" t="n">
        <v>394.57373046875</v>
      </c>
      <c r="C82" s="0" t="n">
        <v>68.5103378295898</v>
      </c>
      <c r="I82" s="0" t="n">
        <v>68.5103378295898</v>
      </c>
      <c r="J82" s="0" t="n">
        <v>394.57373046875</v>
      </c>
      <c r="K82" s="1" t="n">
        <v>316.412</v>
      </c>
    </row>
    <row r="83" customFormat="false" ht="13.8" hidden="false" customHeight="false" outlineLevel="0" collapsed="false">
      <c r="A83" s="0" t="n">
        <v>22.8399991989136</v>
      </c>
      <c r="B83" s="0" t="n">
        <v>361.931518554687</v>
      </c>
      <c r="C83" s="0" t="n">
        <v>63.4779014587402</v>
      </c>
      <c r="I83" s="13" t="n">
        <v>61.684364</v>
      </c>
      <c r="J83" s="9" t="n">
        <v>314.69</v>
      </c>
      <c r="K83" s="9" t="n">
        <v>314.69</v>
      </c>
    </row>
    <row r="84" customFormat="false" ht="13.8" hidden="false" customHeight="false" outlineLevel="0" collapsed="false">
      <c r="A84" s="0" t="n">
        <v>32.4999988079071</v>
      </c>
      <c r="B84" s="0" t="n">
        <v>484.042266845703</v>
      </c>
      <c r="C84" s="0" t="n">
        <v>83.6198120117188</v>
      </c>
      <c r="I84" s="0" t="n">
        <v>83.6198120117188</v>
      </c>
      <c r="J84" s="0" t="n">
        <v>484.042266845703</v>
      </c>
      <c r="K84" s="1" t="n">
        <v>319.737</v>
      </c>
    </row>
    <row r="85" customFormat="false" ht="13.8" hidden="false" customHeight="false" outlineLevel="0" collapsed="false">
      <c r="A85" s="0" t="n">
        <v>26.120001077652</v>
      </c>
      <c r="B85" s="0" t="n">
        <v>268.066650390625</v>
      </c>
      <c r="C85" s="0" t="n">
        <v>48.7962188720703</v>
      </c>
      <c r="I85" s="0" t="n">
        <v>48.7962188720703</v>
      </c>
      <c r="J85" s="0" t="n">
        <v>268.066650390625</v>
      </c>
      <c r="K85" s="1" t="n">
        <v>265.408</v>
      </c>
    </row>
    <row r="86" customFormat="false" ht="13.8" hidden="false" customHeight="false" outlineLevel="0" collapsed="false">
      <c r="A86" s="0" t="n">
        <v>30.919998884201</v>
      </c>
      <c r="B86" s="0" t="n">
        <v>365.388427734375</v>
      </c>
      <c r="C86" s="0" t="n">
        <v>62.1955070495605</v>
      </c>
      <c r="I86" s="0" t="n">
        <v>62.1955070495605</v>
      </c>
      <c r="J86" s="0" t="n">
        <v>365.388427734375</v>
      </c>
      <c r="K86" s="1" t="n">
        <v>225.069</v>
      </c>
    </row>
    <row r="87" customFormat="false" ht="13.8" hidden="false" customHeight="false" outlineLevel="0" collapsed="false">
      <c r="A87" s="0" t="n">
        <v>22.1700012683868</v>
      </c>
      <c r="B87" s="0" t="n">
        <v>1078.47998046875</v>
      </c>
      <c r="C87" s="0" t="n">
        <v>145.305938720703</v>
      </c>
      <c r="I87" s="0" t="n">
        <v>145.305938720703</v>
      </c>
      <c r="J87" s="0" t="n">
        <v>1078.47998046875</v>
      </c>
      <c r="K87" s="1" t="n">
        <v>394.331</v>
      </c>
    </row>
    <row r="88" customFormat="false" ht="13.8" hidden="false" customHeight="false" outlineLevel="0" collapsed="false">
      <c r="A88" s="0" t="n">
        <v>31.6299974918366</v>
      </c>
      <c r="B88" s="0" t="n">
        <v>315.775299072266</v>
      </c>
      <c r="C88" s="0" t="n">
        <v>52.1458053588867</v>
      </c>
      <c r="I88" s="0" t="n">
        <v>52.1458053588867</v>
      </c>
      <c r="J88" s="0" t="n">
        <v>315.775299072266</v>
      </c>
      <c r="K88" s="1" t="n">
        <v>315.775</v>
      </c>
    </row>
    <row r="89" customFormat="false" ht="13.8" hidden="false" customHeight="false" outlineLevel="0" collapsed="false">
      <c r="A89" s="0" t="n">
        <v>32.4999988079071</v>
      </c>
      <c r="B89" s="0" t="n">
        <v>321.236236572266</v>
      </c>
      <c r="C89" s="0" t="n">
        <v>59.1532135009766</v>
      </c>
      <c r="I89" s="0" t="n">
        <v>59.1532135009766</v>
      </c>
      <c r="J89" s="0" t="n">
        <v>321.236236572266</v>
      </c>
      <c r="K89" s="1" t="n">
        <v>278.224</v>
      </c>
    </row>
    <row r="90" customFormat="false" ht="13.8" hidden="false" customHeight="false" outlineLevel="0" collapsed="false">
      <c r="A90" s="0" t="n">
        <v>36.0400021076202</v>
      </c>
      <c r="B90" s="0" t="n">
        <v>312.552337646484</v>
      </c>
      <c r="C90" s="0" t="n">
        <v>55.9172668457031</v>
      </c>
      <c r="I90" s="0" t="n">
        <v>55.9172668457031</v>
      </c>
      <c r="J90" s="0" t="n">
        <v>312.552337646484</v>
      </c>
      <c r="K90" s="1" t="n">
        <v>301.894</v>
      </c>
    </row>
    <row r="91" customFormat="false" ht="13.8" hidden="false" customHeight="false" outlineLevel="0" collapsed="false">
      <c r="A91" s="0" t="n">
        <v>24.7200012207031</v>
      </c>
      <c r="B91" s="0" t="n">
        <v>333.977416992187</v>
      </c>
      <c r="C91" s="0" t="n">
        <v>57.3506584167481</v>
      </c>
      <c r="I91" s="0" t="n">
        <v>57.3506584167481</v>
      </c>
      <c r="J91" s="0" t="n">
        <v>333.977416992187</v>
      </c>
      <c r="K91" s="1" t="n">
        <v>323.319</v>
      </c>
    </row>
    <row r="92" customFormat="false" ht="13.8" hidden="false" customHeight="false" outlineLevel="0" collapsed="false">
      <c r="A92" s="0" t="n">
        <v>31.7799985408783</v>
      </c>
      <c r="B92" s="0" t="n">
        <v>251.861312866211</v>
      </c>
      <c r="C92" s="0" t="n">
        <v>46.1753044128418</v>
      </c>
      <c r="I92" s="0" t="n">
        <v>46.1753044128418</v>
      </c>
      <c r="J92" s="0" t="n">
        <v>251.861312866211</v>
      </c>
      <c r="K92" s="1" t="n">
        <v>217.198</v>
      </c>
    </row>
    <row r="93" customFormat="false" ht="13.8" hidden="false" customHeight="false" outlineLevel="0" collapsed="false">
      <c r="A93" s="0" t="n">
        <v>38.1600022315979</v>
      </c>
      <c r="B93" s="0" t="n">
        <v>346.708740234375</v>
      </c>
      <c r="C93" s="0" t="n">
        <v>59.6548538208008</v>
      </c>
      <c r="I93" s="0" t="n">
        <v>59.6548538208008</v>
      </c>
      <c r="J93" s="0" t="n">
        <v>346.708740234375</v>
      </c>
      <c r="K93" s="1" t="n">
        <v>258.247</v>
      </c>
    </row>
    <row r="94" customFormat="false" ht="13.8" hidden="false" customHeight="false" outlineLevel="0" collapsed="false">
      <c r="A94" s="0" t="n">
        <v>26.4800012111664</v>
      </c>
      <c r="B94" s="0" t="n">
        <v>364.023284912109</v>
      </c>
      <c r="C94" s="0" t="n">
        <v>64.0504608154297</v>
      </c>
      <c r="I94" s="0" t="n">
        <v>64.0504608154297</v>
      </c>
      <c r="J94" s="0" t="n">
        <v>364.023284912109</v>
      </c>
      <c r="K94" s="1" t="n">
        <v>300.362</v>
      </c>
    </row>
    <row r="95" customFormat="false" ht="13.8" hidden="false" customHeight="false" outlineLevel="0" collapsed="false">
      <c r="A95" s="0" t="n">
        <v>30.3900003433227</v>
      </c>
      <c r="B95" s="0" t="n">
        <v>320.308898925781</v>
      </c>
      <c r="C95" s="0" t="n">
        <v>54.7523345947266</v>
      </c>
      <c r="I95" s="0" t="n">
        <v>54.7523345947266</v>
      </c>
      <c r="J95" s="0" t="n">
        <v>320.308898925781</v>
      </c>
      <c r="K95" s="1" t="n">
        <v>312.317</v>
      </c>
    </row>
    <row r="96" customFormat="false" ht="13.8" hidden="false" customHeight="false" outlineLevel="0" collapsed="false">
      <c r="A96" s="0" t="n">
        <v>26.3300001621246</v>
      </c>
      <c r="B96" s="0" t="n">
        <v>296.644500732422</v>
      </c>
      <c r="C96" s="0" t="n">
        <v>52.8654861450195</v>
      </c>
      <c r="I96" s="0" t="n">
        <v>52.8654861450195</v>
      </c>
      <c r="J96" s="0" t="n">
        <v>296.644500732422</v>
      </c>
      <c r="K96" s="1" t="n">
        <v>229.852</v>
      </c>
    </row>
    <row r="97" customFormat="false" ht="13.8" hidden="false" customHeight="false" outlineLevel="0" collapsed="false">
      <c r="A97" s="0" t="n">
        <v>24.9100029468536</v>
      </c>
      <c r="B97" s="0" t="n">
        <v>408.190368652344</v>
      </c>
      <c r="C97" s="0" t="n">
        <v>70.6463241577148</v>
      </c>
      <c r="I97" s="0" t="n">
        <v>70.6463241577148</v>
      </c>
      <c r="J97" s="0" t="n">
        <v>408.190368652344</v>
      </c>
      <c r="K97" s="1" t="n">
        <v>394.331</v>
      </c>
    </row>
    <row r="98" customFormat="false" ht="13.8" hidden="false" customHeight="false" outlineLevel="0" collapsed="false">
      <c r="A98" s="0" t="n">
        <v>32.0100009441376</v>
      </c>
      <c r="B98" s="0" t="n">
        <v>270.508636474609</v>
      </c>
      <c r="C98" s="0" t="n">
        <v>49.9570465087891</v>
      </c>
      <c r="I98" s="0" t="n">
        <v>49.9570465087891</v>
      </c>
      <c r="J98" s="0" t="n">
        <v>270.508636474609</v>
      </c>
      <c r="K98" s="1" t="n">
        <v>259.85</v>
      </c>
    </row>
    <row r="99" customFormat="false" ht="13.8" hidden="false" customHeight="false" outlineLevel="0" collapsed="false">
      <c r="A99" s="0" t="n">
        <v>22.0200002193451</v>
      </c>
      <c r="B99" s="0" t="n">
        <v>402.122589111328</v>
      </c>
      <c r="C99" s="0" t="n">
        <v>64.6427154541016</v>
      </c>
      <c r="I99" s="0" t="n">
        <v>64.6427154541016</v>
      </c>
      <c r="J99" s="0" t="n">
        <v>402.122589111328</v>
      </c>
      <c r="K99" s="1" t="n">
        <v>394.331</v>
      </c>
    </row>
    <row r="100" customFormat="false" ht="13.8" hidden="false" customHeight="false" outlineLevel="0" collapsed="false">
      <c r="A100" s="0" t="n">
        <v>25.0400006771088</v>
      </c>
      <c r="B100" s="0" t="n">
        <v>323.768371582031</v>
      </c>
      <c r="C100" s="0" t="n">
        <v>56.4552192687988</v>
      </c>
      <c r="I100" s="0" t="n">
        <v>56.4552192687988</v>
      </c>
      <c r="J100" s="0" t="n">
        <v>323.768371582031</v>
      </c>
      <c r="K100" s="1" t="n">
        <v>313.11</v>
      </c>
    </row>
    <row r="101" customFormat="false" ht="13.8" hidden="false" customHeight="false" outlineLevel="0" collapsed="false">
      <c r="A101" s="0" t="n">
        <v>37.0700001716614</v>
      </c>
      <c r="B101" s="0" t="n">
        <v>270.344848632813</v>
      </c>
      <c r="C101" s="0" t="n">
        <v>47.1482353210449</v>
      </c>
      <c r="I101" s="0" t="n">
        <v>47.1482353210449</v>
      </c>
      <c r="J101" s="0" t="n">
        <v>270.344848632813</v>
      </c>
      <c r="K101" s="1" t="n">
        <v>215.008</v>
      </c>
    </row>
    <row r="102" customFormat="false" ht="13.8" hidden="false" customHeight="false" outlineLevel="0" collapsed="false">
      <c r="A102" s="0" t="n">
        <v>24.0400016307831</v>
      </c>
      <c r="B102" s="0" t="n">
        <v>512.642883300781</v>
      </c>
      <c r="C102" s="0" t="n">
        <v>80.6781997680664</v>
      </c>
      <c r="I102" s="0" t="n">
        <v>80.6781997680664</v>
      </c>
      <c r="J102" s="0" t="n">
        <v>512.642883300781</v>
      </c>
      <c r="K102" s="1" t="n">
        <v>394.331</v>
      </c>
    </row>
    <row r="103" customFormat="false" ht="13.8" hidden="false" customHeight="false" outlineLevel="0" collapsed="false">
      <c r="A103" s="0" t="n">
        <v>28.7500023841858</v>
      </c>
      <c r="B103" s="0" t="n">
        <v>294.285888671875</v>
      </c>
      <c r="C103" s="0" t="n">
        <v>50.7150382995606</v>
      </c>
      <c r="I103" s="0" t="n">
        <v>50.7150382995606</v>
      </c>
      <c r="J103" s="0" t="n">
        <v>294.285888671875</v>
      </c>
      <c r="K103" s="1" t="n">
        <v>294.285</v>
      </c>
    </row>
    <row r="104" customFormat="false" ht="13.8" hidden="false" customHeight="false" outlineLevel="0" collapsed="false">
      <c r="A104" s="0" t="n">
        <v>19.650000333786</v>
      </c>
      <c r="B104" s="0" t="n">
        <v>390.275543212891</v>
      </c>
      <c r="C104" s="0" t="n">
        <v>65.2997894287109</v>
      </c>
      <c r="I104" s="0" t="n">
        <v>65.2997894287109</v>
      </c>
      <c r="J104" s="9" t="n">
        <v>390.275</v>
      </c>
      <c r="K104" s="9" t="n">
        <v>390.275</v>
      </c>
    </row>
    <row r="105" customFormat="false" ht="13.8" hidden="false" customHeight="false" outlineLevel="0" collapsed="false">
      <c r="A105" s="0" t="n">
        <v>27.0099997520447</v>
      </c>
      <c r="B105" s="0" t="n">
        <v>452.724731445313</v>
      </c>
      <c r="C105" s="0" t="n">
        <v>73.588623046875</v>
      </c>
      <c r="I105" s="0" t="n">
        <v>73.588623046875</v>
      </c>
      <c r="J105" s="0" t="n">
        <v>452.724731445313</v>
      </c>
      <c r="K105" s="1" t="n">
        <v>344.091</v>
      </c>
    </row>
    <row r="106" customFormat="false" ht="13.8" hidden="false" customHeight="false" outlineLevel="0" collapsed="false">
      <c r="A106" s="0" t="n">
        <v>37.1500015258789</v>
      </c>
      <c r="B106" s="0" t="n">
        <v>247.557601928711</v>
      </c>
      <c r="C106" s="0" t="n">
        <v>46.057918548584</v>
      </c>
      <c r="I106" s="0" t="n">
        <v>46.057918548584</v>
      </c>
      <c r="J106" s="0" t="n">
        <v>247.557601928711</v>
      </c>
      <c r="K106" s="1" t="n">
        <v>239.566</v>
      </c>
    </row>
    <row r="107" customFormat="false" ht="13.8" hidden="false" customHeight="false" outlineLevel="0" collapsed="false">
      <c r="A107" s="0" t="n">
        <v>32.3400020599365</v>
      </c>
      <c r="B107" s="0" t="n">
        <v>215.644195556641</v>
      </c>
      <c r="C107" s="0" t="n">
        <v>40.3365707397461</v>
      </c>
      <c r="I107" s="0" t="n">
        <v>40.3365707397461</v>
      </c>
      <c r="J107" s="0" t="n">
        <v>215.644195556641</v>
      </c>
      <c r="K107" s="1" t="n">
        <v>207.653</v>
      </c>
    </row>
    <row r="108" customFormat="false" ht="13.8" hidden="false" customHeight="false" outlineLevel="0" collapsed="false">
      <c r="A108" s="0" t="n">
        <v>23.9400029182434</v>
      </c>
      <c r="B108" s="0" t="n">
        <v>389.664672851563</v>
      </c>
      <c r="C108" s="0" t="n">
        <v>68.4807586669922</v>
      </c>
      <c r="I108" s="0" t="n">
        <v>68.4807586669922</v>
      </c>
      <c r="J108" s="0" t="n">
        <v>389.664672851563</v>
      </c>
      <c r="K108" s="1" t="n">
        <v>355.001</v>
      </c>
    </row>
    <row r="109" customFormat="false" ht="13.8" hidden="false" customHeight="false" outlineLevel="0" collapsed="false">
      <c r="A109" s="0" t="n">
        <v>29.2900025844574</v>
      </c>
      <c r="B109" s="0" t="n">
        <v>328.552947998047</v>
      </c>
      <c r="C109" s="0" t="n">
        <v>55.6363906860352</v>
      </c>
      <c r="I109" s="0" t="n">
        <v>55.6363906860352</v>
      </c>
      <c r="J109" s="0" t="n">
        <v>328.552947998047</v>
      </c>
      <c r="K109" s="1" t="n">
        <v>320.561</v>
      </c>
    </row>
    <row r="110" customFormat="false" ht="13.8" hidden="false" customHeight="false" outlineLevel="0" collapsed="false">
      <c r="A110" s="0" t="n">
        <v>31.5400004386902</v>
      </c>
      <c r="B110" s="0" t="n">
        <v>296.617034912109</v>
      </c>
      <c r="C110" s="0" t="n">
        <v>52.0460395812988</v>
      </c>
      <c r="I110" s="0" t="n">
        <v>52.0460395812988</v>
      </c>
      <c r="J110" s="0" t="n">
        <v>296.617034912109</v>
      </c>
      <c r="K110" s="1" t="n">
        <v>240.627</v>
      </c>
    </row>
    <row r="111" customFormat="false" ht="13.8" hidden="false" customHeight="false" outlineLevel="0" collapsed="false">
      <c r="A111" s="0" t="n">
        <v>31.3000023365021</v>
      </c>
      <c r="B111" s="0" t="n">
        <v>353.049072265625</v>
      </c>
      <c r="C111" s="0" t="n">
        <v>61.3031387329102</v>
      </c>
      <c r="I111" s="0" t="n">
        <v>61.3031387329102</v>
      </c>
      <c r="J111" s="0" t="n">
        <v>353.049072265625</v>
      </c>
      <c r="K111" s="1" t="n">
        <v>247.574</v>
      </c>
    </row>
    <row r="112" customFormat="false" ht="13.8" hidden="false" customHeight="false" outlineLevel="0" collapsed="false">
      <c r="A112" s="0" t="n">
        <v>26.639997959137</v>
      </c>
      <c r="B112" s="0" t="n">
        <v>342.128051757813</v>
      </c>
      <c r="C112" s="0" t="n">
        <v>57.5265884399414</v>
      </c>
      <c r="I112" s="0" t="n">
        <v>57.5265884399414</v>
      </c>
      <c r="J112" s="0" t="n">
        <v>342.128051757813</v>
      </c>
      <c r="K112" s="1" t="n">
        <v>262.631</v>
      </c>
    </row>
    <row r="113" customFormat="false" ht="13.8" hidden="false" customHeight="false" outlineLevel="0" collapsed="false">
      <c r="A113" s="0" t="n">
        <v>27.8699994087219</v>
      </c>
      <c r="B113" s="0" t="n">
        <v>329.675506591797</v>
      </c>
      <c r="C113" s="0" t="n">
        <v>57.5321578979492</v>
      </c>
      <c r="I113" s="0" t="n">
        <v>57.5321578979492</v>
      </c>
      <c r="J113" s="0" t="n">
        <v>329.675506591797</v>
      </c>
      <c r="K113" s="1" t="n">
        <v>319.017</v>
      </c>
    </row>
    <row r="114" customFormat="false" ht="13.8" hidden="false" customHeight="false" outlineLevel="0" collapsed="false">
      <c r="A114" s="0" t="n">
        <v>28.4500002861023</v>
      </c>
      <c r="B114" s="0" t="n">
        <v>271.472320556641</v>
      </c>
      <c r="C114" s="0" t="n">
        <v>50.4545936584473</v>
      </c>
      <c r="I114" s="0" t="n">
        <v>50.4545936584473</v>
      </c>
      <c r="J114" s="0" t="n">
        <v>271.472320556641</v>
      </c>
      <c r="K114" s="1" t="n">
        <v>236.809</v>
      </c>
    </row>
    <row r="115" customFormat="false" ht="13.8" hidden="false" customHeight="false" outlineLevel="0" collapsed="false">
      <c r="A115" s="0" t="n">
        <v>32.6600015163422</v>
      </c>
      <c r="B115" s="0" t="n">
        <v>270.604644775391</v>
      </c>
      <c r="C115" s="0" t="n">
        <v>47.9567565917969</v>
      </c>
      <c r="I115" s="0" t="n">
        <v>47.9567565917969</v>
      </c>
      <c r="J115" s="0" t="n">
        <v>270.604644775391</v>
      </c>
      <c r="K115" s="1" t="n">
        <v>182.142</v>
      </c>
    </row>
    <row r="116" customFormat="false" ht="13.8" hidden="false" customHeight="false" outlineLevel="0" collapsed="false">
      <c r="A116" s="0" t="n">
        <v>29.9499988555908</v>
      </c>
      <c r="B116" s="0" t="n">
        <v>404.206939697266</v>
      </c>
      <c r="C116" s="0" t="n">
        <v>65.2813262939453</v>
      </c>
      <c r="I116" s="0" t="n">
        <v>65.2813262939453</v>
      </c>
      <c r="J116" s="0" t="n">
        <v>404.206939697266</v>
      </c>
      <c r="K116" s="1" t="n">
        <v>258.417</v>
      </c>
    </row>
    <row r="117" customFormat="false" ht="13.8" hidden="false" customHeight="false" outlineLevel="0" collapsed="false">
      <c r="A117" s="0" t="n">
        <v>34.0200006961822</v>
      </c>
      <c r="B117" s="0" t="n">
        <v>312.360015869141</v>
      </c>
      <c r="C117" s="0" t="n">
        <v>57.8905563354492</v>
      </c>
      <c r="I117" s="0" t="n">
        <v>57.8905563354492</v>
      </c>
      <c r="J117" s="0" t="n">
        <v>312.360015869141</v>
      </c>
      <c r="K117" s="1" t="n">
        <v>269.347</v>
      </c>
    </row>
    <row r="118" customFormat="false" ht="13.8" hidden="false" customHeight="false" outlineLevel="0" collapsed="false">
      <c r="A118" s="0" t="n">
        <v>20.4599976539612</v>
      </c>
      <c r="B118" s="0" t="n">
        <v>475.43408203125</v>
      </c>
      <c r="C118" s="0" t="n">
        <v>77.8111038208008</v>
      </c>
      <c r="I118" s="0" t="n">
        <v>77.8111038208008</v>
      </c>
      <c r="J118" s="0" t="n">
        <v>475.43408203125</v>
      </c>
      <c r="K118" s="1" t="n">
        <v>394.331</v>
      </c>
    </row>
    <row r="119" customFormat="false" ht="13.8" hidden="false" customHeight="false" outlineLevel="0" collapsed="false">
      <c r="A119" s="0" t="n">
        <v>34.060001373291</v>
      </c>
      <c r="B119" s="0" t="n">
        <v>244.432678222656</v>
      </c>
      <c r="C119" s="0" t="n">
        <v>41.7654724121094</v>
      </c>
      <c r="I119" s="0" t="n">
        <v>41.7654724121094</v>
      </c>
      <c r="J119" s="0" t="n">
        <v>244.432678222656</v>
      </c>
      <c r="K119" s="1" t="n">
        <v>244.432</v>
      </c>
    </row>
    <row r="120" customFormat="false" ht="13.8" hidden="false" customHeight="false" outlineLevel="0" collapsed="false">
      <c r="A120" s="0" t="n">
        <v>36.6100013256073</v>
      </c>
      <c r="B120" s="0" t="n">
        <v>295.939300537109</v>
      </c>
      <c r="C120" s="0" t="n">
        <v>49.9907150268555</v>
      </c>
      <c r="I120" s="0" t="n">
        <v>49.9907150268555</v>
      </c>
      <c r="J120" s="0" t="n">
        <v>295.939300537109</v>
      </c>
      <c r="K120" s="1" t="n">
        <v>295.939</v>
      </c>
    </row>
    <row r="121" customFormat="false" ht="13.8" hidden="false" customHeight="false" outlineLevel="0" collapsed="false">
      <c r="A121" s="0" t="n">
        <v>24.6800005435944</v>
      </c>
      <c r="B121" s="0" t="n">
        <v>302.966278076172</v>
      </c>
      <c r="C121" s="0" t="n">
        <v>52.7536163330078</v>
      </c>
      <c r="I121" s="0" t="n">
        <v>52.7536163330078</v>
      </c>
      <c r="J121" s="0" t="n">
        <v>302.966278076172</v>
      </c>
      <c r="K121" s="1" t="n">
        <v>294.975</v>
      </c>
    </row>
    <row r="122" customFormat="false" ht="13.8" hidden="false" customHeight="false" outlineLevel="0" collapsed="false">
      <c r="A122" s="0" t="n">
        <v>30.7200014591217</v>
      </c>
      <c r="B122" s="0" t="n">
        <v>234.668731689453</v>
      </c>
      <c r="C122" s="0" t="n">
        <v>40.6046371459961</v>
      </c>
      <c r="I122" s="0" t="n">
        <v>40.6046371459961</v>
      </c>
      <c r="J122" s="0" t="n">
        <v>234.668731689453</v>
      </c>
      <c r="K122" s="1" t="n">
        <v>191.434</v>
      </c>
    </row>
    <row r="123" customFormat="false" ht="13.8" hidden="false" customHeight="false" outlineLevel="0" collapsed="false">
      <c r="A123" s="0" t="n">
        <v>34.8800003528595</v>
      </c>
      <c r="B123" s="0" t="n">
        <v>336.596435546875</v>
      </c>
      <c r="C123" s="0" t="n">
        <v>60.3161506652832</v>
      </c>
      <c r="I123" s="0" t="n">
        <v>60.3161506652832</v>
      </c>
      <c r="J123" s="0" t="n">
        <v>336.596435546875</v>
      </c>
      <c r="K123" s="1" t="n">
        <v>304.578</v>
      </c>
    </row>
    <row r="124" customFormat="false" ht="13.8" hidden="false" customHeight="false" outlineLevel="0" collapsed="false">
      <c r="A124" s="0" t="n">
        <v>27.9900014400482</v>
      </c>
      <c r="B124" s="0" t="n">
        <v>263.332580566406</v>
      </c>
      <c r="C124" s="0" t="n">
        <v>47.8372230529785</v>
      </c>
      <c r="I124" s="0" t="n">
        <v>47.8372230529785</v>
      </c>
      <c r="J124" s="0" t="n">
        <v>263.332580566406</v>
      </c>
      <c r="K124" s="1" t="n">
        <v>228.669</v>
      </c>
    </row>
    <row r="125" customFormat="false" ht="13.8" hidden="false" customHeight="false" outlineLevel="0" collapsed="false">
      <c r="A125" s="0" t="n">
        <v>37.0999991893768</v>
      </c>
      <c r="B125" s="0" t="n">
        <v>322.222747802734</v>
      </c>
      <c r="C125" s="0" t="n">
        <v>60.2742652893066</v>
      </c>
      <c r="I125" s="0" t="n">
        <v>60.2742652893066</v>
      </c>
      <c r="J125" s="0" t="n">
        <v>322.222747802734</v>
      </c>
      <c r="K125" s="1" t="n">
        <v>290.204</v>
      </c>
    </row>
    <row r="126" customFormat="false" ht="13.8" hidden="false" customHeight="false" outlineLevel="0" collapsed="false">
      <c r="A126" s="0" t="n">
        <v>21.2199985980987</v>
      </c>
      <c r="B126" s="0" t="n">
        <v>631.618408203125</v>
      </c>
      <c r="C126" s="0" t="n">
        <v>90.6950759887695</v>
      </c>
      <c r="I126" s="0" t="n">
        <v>90.6950759887695</v>
      </c>
      <c r="J126" s="0" t="n">
        <v>631.618408203125</v>
      </c>
      <c r="K126" s="1" t="n">
        <v>394.331</v>
      </c>
    </row>
    <row r="127" customFormat="false" ht="13.8" hidden="false" customHeight="false" outlineLevel="0" collapsed="false">
      <c r="A127" s="0" t="n">
        <v>26.3199985027313</v>
      </c>
      <c r="B127" s="0" t="n">
        <v>371.825286865234</v>
      </c>
      <c r="C127" s="0" t="n">
        <v>62.2681503295898</v>
      </c>
      <c r="I127" s="0" t="n">
        <v>62.2681503295898</v>
      </c>
      <c r="J127" s="0" t="n">
        <v>371.825286865234</v>
      </c>
      <c r="K127" s="1" t="n">
        <v>308.164</v>
      </c>
    </row>
    <row r="128" customFormat="false" ht="13.8" hidden="false" customHeight="false" outlineLevel="0" collapsed="false">
      <c r="A128" s="0" t="n">
        <v>24.5700001716614</v>
      </c>
      <c r="B128" s="0" t="n">
        <v>758.328247070313</v>
      </c>
      <c r="C128" s="0" t="n">
        <v>103.912483215332</v>
      </c>
      <c r="I128" s="0" t="n">
        <v>103.912483215332</v>
      </c>
      <c r="J128" s="0" t="n">
        <v>758.328247070313</v>
      </c>
      <c r="K128" s="1" t="n">
        <v>394.331</v>
      </c>
    </row>
    <row r="129" customFormat="false" ht="13.8" hidden="false" customHeight="false" outlineLevel="0" collapsed="false">
      <c r="A129" s="0" t="n">
        <v>35.9799981117249</v>
      </c>
      <c r="B129" s="0" t="n">
        <v>296.045928955078</v>
      </c>
      <c r="C129" s="0" t="n">
        <v>49.969482421875</v>
      </c>
      <c r="I129" s="0" t="n">
        <v>49.969482421875</v>
      </c>
      <c r="J129" s="0" t="n">
        <v>296.045928955078</v>
      </c>
      <c r="K129" s="1" t="n">
        <v>232.385</v>
      </c>
    </row>
    <row r="130" customFormat="false" ht="13.8" hidden="false" customHeight="false" outlineLevel="0" collapsed="false">
      <c r="A130" s="0" t="n">
        <v>27.4399995803833</v>
      </c>
      <c r="B130" s="0" t="n">
        <v>279.111663818359</v>
      </c>
      <c r="C130" s="0" t="n">
        <v>51.6363525390625</v>
      </c>
      <c r="I130" s="0" t="n">
        <v>51.6363525390625</v>
      </c>
      <c r="J130" s="0" t="n">
        <v>279.111663818359</v>
      </c>
      <c r="K130" s="1" t="n">
        <v>268.453</v>
      </c>
    </row>
    <row r="131" customFormat="false" ht="13.8" hidden="false" customHeight="false" outlineLevel="0" collapsed="false">
      <c r="A131" s="0" t="n">
        <v>23.7999975681305</v>
      </c>
      <c r="B131" s="0" t="n">
        <v>401.346923828125</v>
      </c>
      <c r="C131" s="0" t="n">
        <v>66.2321090698242</v>
      </c>
      <c r="I131" s="0" t="n">
        <v>66.2321090698242</v>
      </c>
      <c r="J131" s="0" t="n">
        <v>401.346923828125</v>
      </c>
      <c r="K131" s="1" t="n">
        <v>390.689</v>
      </c>
    </row>
    <row r="132" customFormat="false" ht="13.8" hidden="false" customHeight="false" outlineLevel="0" collapsed="false">
      <c r="A132" s="0" t="n">
        <v>37.1800005435944</v>
      </c>
      <c r="B132" s="0" t="n">
        <v>280.536987304687</v>
      </c>
      <c r="C132" s="0" t="n">
        <v>51.0254096984863</v>
      </c>
      <c r="I132" s="0" t="n">
        <v>51.0254096984863</v>
      </c>
      <c r="J132" s="0" t="n">
        <v>280.536987304687</v>
      </c>
      <c r="K132" s="1" t="n">
        <v>213.745</v>
      </c>
    </row>
    <row r="133" customFormat="false" ht="13.8" hidden="false" customHeight="false" outlineLevel="0" collapsed="false">
      <c r="A133" s="0" t="n">
        <v>23.8099992275238</v>
      </c>
      <c r="B133" s="0" t="n">
        <v>382.754272460937</v>
      </c>
      <c r="C133" s="0" t="n">
        <v>64.7674942016602</v>
      </c>
      <c r="I133" s="0" t="n">
        <v>64.7674942016602</v>
      </c>
      <c r="J133" s="0" t="n">
        <v>382.754272460937</v>
      </c>
      <c r="K133" s="1" t="n">
        <v>353.093</v>
      </c>
    </row>
    <row r="134" customFormat="false" ht="13.8" hidden="false" customHeight="false" outlineLevel="0" collapsed="false">
      <c r="A134" s="0" t="n">
        <v>36.0099971294403</v>
      </c>
      <c r="B134" s="0" t="n">
        <v>299.934753417969</v>
      </c>
      <c r="C134" s="0" t="n">
        <v>52.2801895141602</v>
      </c>
      <c r="I134" s="0" t="n">
        <v>52.2801895141602</v>
      </c>
      <c r="J134" s="0" t="n">
        <v>299.934753417969</v>
      </c>
      <c r="K134" s="1" t="n">
        <v>236.273</v>
      </c>
    </row>
    <row r="135" customFormat="false" ht="13.8" hidden="false" customHeight="false" outlineLevel="0" collapsed="false">
      <c r="A135" s="0" t="n">
        <v>27.9900014400482</v>
      </c>
      <c r="B135" s="0" t="n">
        <v>297.144256591797</v>
      </c>
      <c r="C135" s="0" t="n">
        <v>55.2844657897949</v>
      </c>
      <c r="I135" s="0" t="n">
        <v>55.2844657897949</v>
      </c>
      <c r="J135" s="0" t="n">
        <v>297.144256591797</v>
      </c>
      <c r="K135" s="1" t="n">
        <v>262.481</v>
      </c>
    </row>
    <row r="136" customFormat="false" ht="13.8" hidden="false" customHeight="false" outlineLevel="0" collapsed="false">
      <c r="A136" s="0" t="n">
        <v>27.6199996471405</v>
      </c>
      <c r="B136" s="0" t="n">
        <v>343.469268798828</v>
      </c>
      <c r="C136" s="0" t="n">
        <v>59.592643737793</v>
      </c>
      <c r="I136" s="0" t="n">
        <v>59.592643737793</v>
      </c>
      <c r="J136" s="0" t="n">
        <v>343.469268798828</v>
      </c>
      <c r="K136" s="1" t="n">
        <v>275.156</v>
      </c>
    </row>
    <row r="137" customFormat="false" ht="13.8" hidden="false" customHeight="false" outlineLevel="0" collapsed="false">
      <c r="A137" s="0" t="n">
        <v>24.0599989891052</v>
      </c>
      <c r="B137" s="0" t="n">
        <v>299.92236328125</v>
      </c>
      <c r="C137" s="0" t="n">
        <v>52.1219024658203</v>
      </c>
      <c r="I137" s="0" t="n">
        <v>52.1219024658203</v>
      </c>
      <c r="J137" s="9" t="n">
        <v>281.174</v>
      </c>
      <c r="K137" s="9" t="n">
        <v>281.174</v>
      </c>
    </row>
    <row r="138" customFormat="false" ht="13.8" hidden="false" customHeight="false" outlineLevel="0" collapsed="false">
      <c r="A138" s="0" t="n">
        <v>24.5999991893768</v>
      </c>
      <c r="B138" s="0" t="n">
        <v>413.626312255859</v>
      </c>
      <c r="C138" s="0" t="n">
        <v>64.5709991455078</v>
      </c>
      <c r="I138" s="0" t="n">
        <v>64.5709991455078</v>
      </c>
      <c r="J138" s="0" t="n">
        <v>413.626312255859</v>
      </c>
      <c r="K138" s="1" t="n">
        <v>340.301</v>
      </c>
    </row>
    <row r="139" customFormat="false" ht="13.8" hidden="false" customHeight="false" outlineLevel="0" collapsed="false">
      <c r="A139" s="0" t="n">
        <v>30.2900016307831</v>
      </c>
      <c r="B139" s="0" t="n">
        <v>311.677886962891</v>
      </c>
      <c r="C139" s="0" t="n">
        <v>53.736083984375</v>
      </c>
      <c r="I139" s="0" t="n">
        <v>53.736083984375</v>
      </c>
      <c r="J139" s="0" t="n">
        <v>311.677886962891</v>
      </c>
      <c r="K139" s="1" t="n">
        <v>250.641</v>
      </c>
    </row>
    <row r="140" customFormat="false" ht="13.8" hidden="false" customHeight="false" outlineLevel="0" collapsed="false">
      <c r="A140" s="0" t="n">
        <v>36.3699972629547</v>
      </c>
      <c r="B140" s="0" t="n">
        <v>286.5185546875</v>
      </c>
      <c r="C140" s="0" t="n">
        <v>50.2695007324219</v>
      </c>
      <c r="I140" s="0" t="n">
        <v>50.2695007324219</v>
      </c>
      <c r="J140" s="0" t="n">
        <v>286.5185546875</v>
      </c>
      <c r="K140" s="1" t="n">
        <v>239.113</v>
      </c>
    </row>
    <row r="141" customFormat="false" ht="13.8" hidden="false" customHeight="false" outlineLevel="0" collapsed="false">
      <c r="A141" s="0" t="n">
        <v>37.389999628067</v>
      </c>
      <c r="B141" s="0" t="n">
        <v>300.103698730469</v>
      </c>
      <c r="C141" s="0" t="n">
        <v>53.4479064941406</v>
      </c>
      <c r="I141" s="0" t="n">
        <v>53.4479064941406</v>
      </c>
      <c r="J141" s="0" t="n">
        <v>300.103698730469</v>
      </c>
      <c r="K141" s="1" t="n">
        <v>241.315</v>
      </c>
    </row>
    <row r="142" customFormat="false" ht="13.8" hidden="false" customHeight="false" outlineLevel="0" collapsed="false">
      <c r="A142" s="0" t="n">
        <v>36.9499981403351</v>
      </c>
      <c r="B142" s="0" t="n">
        <v>312.701995849609</v>
      </c>
      <c r="C142" s="0" t="n">
        <v>55.0092124938965</v>
      </c>
      <c r="I142" s="0" t="n">
        <v>55.0092124938965</v>
      </c>
      <c r="J142" s="0" t="n">
        <v>312.701995849609</v>
      </c>
      <c r="K142" s="1" t="n">
        <v>221.776</v>
      </c>
    </row>
    <row r="143" customFormat="false" ht="13.8" hidden="false" customHeight="false" outlineLevel="0" collapsed="false">
      <c r="A143" s="0" t="n">
        <v>24.5000004768372</v>
      </c>
      <c r="B143" s="0" t="n">
        <v>529.254211425781</v>
      </c>
      <c r="C143" s="0" t="n">
        <v>82.4549255371094</v>
      </c>
      <c r="I143" s="0" t="n">
        <v>82.4549255371094</v>
      </c>
      <c r="J143" s="0" t="n">
        <v>529.254211425781</v>
      </c>
      <c r="K143" s="1" t="n">
        <v>391.073</v>
      </c>
    </row>
    <row r="144" customFormat="false" ht="13.8" hidden="false" customHeight="false" outlineLevel="0" collapsed="false">
      <c r="A144" s="0" t="n">
        <v>30.1100015640259</v>
      </c>
      <c r="B144" s="0" t="n">
        <v>285.576416015625</v>
      </c>
      <c r="C144" s="0" t="n">
        <v>46.6184768676758</v>
      </c>
      <c r="I144" s="0" t="n">
        <v>46.6184768676758</v>
      </c>
      <c r="J144" s="0" t="n">
        <v>285.576416015625</v>
      </c>
      <c r="K144" s="1" t="n">
        <v>285.576</v>
      </c>
    </row>
    <row r="145" customFormat="false" ht="13.8" hidden="false" customHeight="false" outlineLevel="0" collapsed="false">
      <c r="A145" s="0" t="n">
        <v>31.0400009155273</v>
      </c>
      <c r="B145" s="0" t="n">
        <v>302.663543701172</v>
      </c>
      <c r="C145" s="0" t="n">
        <v>54.1331672668457</v>
      </c>
      <c r="I145" s="0" t="n">
        <v>54.1331672668457</v>
      </c>
      <c r="J145" s="0" t="n">
        <v>302.663543701172</v>
      </c>
      <c r="K145" s="1" t="n">
        <v>268</v>
      </c>
    </row>
    <row r="146" customFormat="false" ht="13.8" hidden="false" customHeight="false" outlineLevel="0" collapsed="false">
      <c r="A146" s="0" t="n">
        <v>26.8199980258942</v>
      </c>
      <c r="B146" s="0" t="n">
        <v>345.526336669922</v>
      </c>
      <c r="C146" s="0" t="n">
        <v>59.28125</v>
      </c>
      <c r="I146" s="0" t="n">
        <v>59.28125</v>
      </c>
      <c r="J146" s="0" t="n">
        <v>345.526336669922</v>
      </c>
      <c r="K146" s="1" t="n">
        <v>281.865</v>
      </c>
    </row>
    <row r="147" customFormat="false" ht="13.8" hidden="false" customHeight="false" outlineLevel="0" collapsed="false">
      <c r="A147" s="0" t="n">
        <v>30.5999994277954</v>
      </c>
      <c r="B147" s="0" t="n">
        <v>376.251373291016</v>
      </c>
      <c r="C147" s="0" t="n">
        <v>65.7918319702148</v>
      </c>
      <c r="I147" s="0" t="n">
        <v>65.7918319702148</v>
      </c>
      <c r="J147" s="0" t="n">
        <v>376.251373291016</v>
      </c>
      <c r="K147" s="1" t="n">
        <v>298.09</v>
      </c>
    </row>
    <row r="148" customFormat="false" ht="13.8" hidden="false" customHeight="false" outlineLevel="0" collapsed="false">
      <c r="A148" s="0" t="n">
        <v>26.0999977588654</v>
      </c>
      <c r="B148" s="0" t="n">
        <v>363.857482910156</v>
      </c>
      <c r="C148" s="0" t="n">
        <v>58.8483428955078</v>
      </c>
      <c r="I148" s="0" t="n">
        <v>58.8483428955078</v>
      </c>
      <c r="J148" s="0" t="n">
        <v>363.857482910156</v>
      </c>
      <c r="K148" s="1" t="n">
        <v>310.085</v>
      </c>
    </row>
    <row r="149" customFormat="false" ht="13.8" hidden="false" customHeight="false" outlineLevel="0" collapsed="false">
      <c r="A149" s="0" t="n">
        <v>35.4399979114532</v>
      </c>
      <c r="B149" s="0" t="n">
        <v>347.302734375</v>
      </c>
      <c r="C149" s="0" t="n">
        <v>60.2868499755859</v>
      </c>
      <c r="I149" s="0" t="n">
        <v>60.2868499755859</v>
      </c>
      <c r="J149" s="0" t="n">
        <v>347.302734375</v>
      </c>
      <c r="K149" s="1" t="n">
        <v>291.829</v>
      </c>
    </row>
    <row r="150" customFormat="false" ht="13.8" hidden="false" customHeight="false" outlineLevel="0" collapsed="false">
      <c r="A150" s="0" t="n">
        <v>25.4599988460541</v>
      </c>
      <c r="B150" s="0" t="n">
        <v>313.75732421875</v>
      </c>
      <c r="C150" s="0" t="n">
        <v>52.4565925598145</v>
      </c>
      <c r="I150" s="0" t="n">
        <v>52.4565925598145</v>
      </c>
      <c r="J150" s="0" t="n">
        <v>313.75732421875</v>
      </c>
      <c r="K150" s="1" t="n">
        <v>313.757</v>
      </c>
    </row>
    <row r="151" customFormat="false" ht="13.8" hidden="false" customHeight="false" outlineLevel="0" collapsed="false">
      <c r="A151" s="0" t="n">
        <v>31.1600029468536</v>
      </c>
      <c r="B151" s="0" t="n">
        <v>267.546844482422</v>
      </c>
      <c r="C151" s="0" t="n">
        <v>49.1216125488281</v>
      </c>
      <c r="I151" s="0" t="n">
        <v>49.1216125488281</v>
      </c>
      <c r="J151" s="0" t="n">
        <v>267.546844482422</v>
      </c>
      <c r="K151" s="1" t="n">
        <v>208.759</v>
      </c>
    </row>
    <row r="152" customFormat="false" ht="13.8" hidden="false" customHeight="false" outlineLevel="0" collapsed="false">
      <c r="A152" s="0" t="n">
        <v>31.2200009822845</v>
      </c>
      <c r="B152" s="0" t="n">
        <v>307.788696289062</v>
      </c>
      <c r="C152" s="0" t="n">
        <v>53.052604675293</v>
      </c>
      <c r="I152" s="0" t="n">
        <v>53.052604675293</v>
      </c>
      <c r="J152" s="0" t="n">
        <v>307.788696289062</v>
      </c>
      <c r="K152" s="1" t="n">
        <v>299.797</v>
      </c>
    </row>
    <row r="153" customFormat="false" ht="13.8" hidden="false" customHeight="false" outlineLevel="0" collapsed="false">
      <c r="A153" s="0" t="n">
        <v>33.3100020885468</v>
      </c>
      <c r="B153" s="0" t="n">
        <v>344.124420166016</v>
      </c>
      <c r="C153" s="0" t="n">
        <v>57.4201812744141</v>
      </c>
      <c r="I153" s="0" t="n">
        <v>57.4201812744141</v>
      </c>
      <c r="J153" s="0" t="n">
        <v>344.124420166016</v>
      </c>
      <c r="K153" s="1" t="n">
        <v>295.861</v>
      </c>
    </row>
    <row r="154" customFormat="false" ht="13.8" hidden="false" customHeight="false" outlineLevel="0" collapsed="false">
      <c r="A154" s="0" t="n">
        <v>23.3500003814697</v>
      </c>
      <c r="B154" s="0" t="n">
        <v>458.067230224609</v>
      </c>
      <c r="C154" s="0" t="n">
        <v>71.0827560424805</v>
      </c>
      <c r="I154" s="0" t="n">
        <v>71.0827560424805</v>
      </c>
      <c r="J154" s="0" t="n">
        <v>458.067230224609</v>
      </c>
      <c r="K154" s="1" t="n">
        <v>394.331</v>
      </c>
    </row>
    <row r="155" customFormat="false" ht="13.8" hidden="false" customHeight="false" outlineLevel="0" collapsed="false">
      <c r="A155" s="0" t="n">
        <v>27.0900011062622</v>
      </c>
      <c r="B155" s="0" t="n">
        <v>312.554107666016</v>
      </c>
      <c r="C155" s="0" t="n">
        <v>55.8970184326172</v>
      </c>
      <c r="I155" s="0" t="n">
        <v>55.8970184326172</v>
      </c>
      <c r="J155" s="0" t="n">
        <v>312.554107666016</v>
      </c>
      <c r="K155" s="1" t="n">
        <v>301.896</v>
      </c>
    </row>
    <row r="156" customFormat="false" ht="13.8" hidden="false" customHeight="false" outlineLevel="0" collapsed="false">
      <c r="A156" s="0" t="n">
        <v>30.5599987506866</v>
      </c>
      <c r="B156" s="0" t="n">
        <v>392.873626708984</v>
      </c>
      <c r="C156" s="0" t="n">
        <v>64.9143142700195</v>
      </c>
      <c r="I156" s="0" t="n">
        <v>64.9143142700195</v>
      </c>
      <c r="J156" s="0" t="n">
        <v>392.873626708984</v>
      </c>
      <c r="K156" s="1" t="n">
        <v>250.767</v>
      </c>
    </row>
    <row r="157" customFormat="false" ht="13.8" hidden="false" customHeight="false" outlineLevel="0" collapsed="false">
      <c r="A157" s="0" t="n">
        <v>27.2499978542328</v>
      </c>
      <c r="B157" s="0" t="n">
        <v>381.418731689453</v>
      </c>
      <c r="C157" s="0" t="n">
        <v>63.8092346191406</v>
      </c>
      <c r="I157" s="0" t="n">
        <v>63.8092346191406</v>
      </c>
      <c r="J157" s="0" t="n">
        <v>381.418731689453</v>
      </c>
      <c r="K157" s="1" t="n">
        <v>370.537</v>
      </c>
    </row>
    <row r="158" customFormat="false" ht="13.8" hidden="false" customHeight="false" outlineLevel="0" collapsed="false">
      <c r="A158" s="0" t="n">
        <v>33.8199973106384</v>
      </c>
      <c r="B158" s="0" t="n">
        <v>283.310394287109</v>
      </c>
      <c r="C158" s="0" t="n">
        <v>52.0994529724121</v>
      </c>
      <c r="I158" s="0" t="n">
        <v>52.0994529724121</v>
      </c>
      <c r="J158" s="0" t="n">
        <v>283.310394287109</v>
      </c>
      <c r="K158" s="1" t="n">
        <v>251.292</v>
      </c>
    </row>
    <row r="159" customFormat="false" ht="13.8" hidden="false" customHeight="false" outlineLevel="0" collapsed="false">
      <c r="A159" s="0" t="n">
        <v>30.2200019359589</v>
      </c>
      <c r="B159" s="0" t="n">
        <v>290.660675048828</v>
      </c>
      <c r="C159" s="0" t="n">
        <v>49.7200698852539</v>
      </c>
      <c r="I159" s="0" t="n">
        <v>49.7200698852539</v>
      </c>
      <c r="J159" s="0" t="n">
        <v>290.660675048828</v>
      </c>
      <c r="K159" s="1" t="n">
        <v>282.669</v>
      </c>
    </row>
    <row r="160" customFormat="false" ht="13.8" hidden="false" customHeight="false" outlineLevel="0" collapsed="false">
      <c r="A160" s="0" t="n">
        <v>32.370001077652</v>
      </c>
      <c r="B160" s="0" t="n">
        <v>316.685913085937</v>
      </c>
      <c r="C160" s="0" t="n">
        <v>54.8498229980469</v>
      </c>
      <c r="I160" s="0" t="n">
        <v>54.8498229980469</v>
      </c>
      <c r="J160" s="0" t="n">
        <v>316.685913085937</v>
      </c>
      <c r="K160" s="1" t="n">
        <v>218.068</v>
      </c>
    </row>
    <row r="161" customFormat="false" ht="13.8" hidden="false" customHeight="false" outlineLevel="0" collapsed="false">
      <c r="A161" s="0" t="n">
        <v>28.7199974060059</v>
      </c>
      <c r="B161" s="0" t="n">
        <v>331.806243896484</v>
      </c>
      <c r="C161" s="0" t="n">
        <v>54.633186340332</v>
      </c>
      <c r="I161" s="0" t="n">
        <v>54.633186340332</v>
      </c>
      <c r="J161" s="0" t="n">
        <v>331.806243896484</v>
      </c>
      <c r="K161" s="1" t="n">
        <v>199.415</v>
      </c>
    </row>
    <row r="162" customFormat="false" ht="13.8" hidden="false" customHeight="false" outlineLevel="0" collapsed="false">
      <c r="A162" s="0" t="n">
        <v>28.2000005245209</v>
      </c>
      <c r="B162" s="0" t="n">
        <v>334.831909179687</v>
      </c>
      <c r="C162" s="0" t="n">
        <v>60.0965232849121</v>
      </c>
      <c r="I162" s="0" t="n">
        <v>60.0965232849121</v>
      </c>
      <c r="J162" s="0" t="n">
        <v>334.831909179687</v>
      </c>
      <c r="K162" s="1" t="n">
        <v>252.257</v>
      </c>
    </row>
    <row r="163" customFormat="false" ht="13.8" hidden="false" customHeight="false" outlineLevel="0" collapsed="false">
      <c r="A163" s="0" t="n">
        <v>27.9500007629394</v>
      </c>
      <c r="B163" s="0" t="n">
        <v>289.304534912109</v>
      </c>
      <c r="C163" s="0" t="n">
        <v>51.6822547912598</v>
      </c>
      <c r="I163" s="0" t="n">
        <v>51.6822547912598</v>
      </c>
      <c r="J163" s="0" t="n">
        <v>289.304534912109</v>
      </c>
      <c r="K163" s="1" t="n">
        <v>262.575</v>
      </c>
    </row>
    <row r="164" customFormat="false" ht="13.8" hidden="false" customHeight="false" outlineLevel="0" collapsed="false">
      <c r="A164" s="0" t="n">
        <v>24.4099974632263</v>
      </c>
      <c r="B164" s="0" t="n">
        <v>484.844543457031</v>
      </c>
      <c r="C164" s="0" t="n">
        <v>76.6284637451172</v>
      </c>
      <c r="I164" s="0" t="n">
        <v>76.6284637451172</v>
      </c>
      <c r="J164" s="0" t="n">
        <v>484.844543457031</v>
      </c>
      <c r="K164" s="1" t="n">
        <v>394.331</v>
      </c>
    </row>
    <row r="165" customFormat="false" ht="13.8" hidden="false" customHeight="false" outlineLevel="0" collapsed="false">
      <c r="A165" s="0" t="n">
        <v>41.0799980163574</v>
      </c>
      <c r="B165" s="0" t="n">
        <v>241.312591552734</v>
      </c>
      <c r="C165" s="0" t="n">
        <v>43.9150428771973</v>
      </c>
      <c r="I165" s="0" t="n">
        <v>43.9150428771973</v>
      </c>
      <c r="J165" s="0" t="n">
        <v>241.312591552734</v>
      </c>
      <c r="K165" s="1" t="n">
        <v>238.654</v>
      </c>
    </row>
    <row r="166" customFormat="false" ht="13.8" hidden="false" customHeight="false" outlineLevel="0" collapsed="false">
      <c r="A166" s="0" t="n">
        <v>23.3399987220764</v>
      </c>
      <c r="B166" s="0" t="n">
        <v>474.025054931641</v>
      </c>
      <c r="C166" s="0" t="n">
        <v>78.1920394897461</v>
      </c>
      <c r="I166" s="0" t="n">
        <v>78.1920394897461</v>
      </c>
      <c r="J166" s="0" t="n">
        <v>474.025054931641</v>
      </c>
      <c r="K166" s="1" t="n">
        <v>374.25</v>
      </c>
    </row>
    <row r="167" customFormat="false" ht="13.8" hidden="false" customHeight="false" outlineLevel="0" collapsed="false">
      <c r="A167" s="0" t="n">
        <v>27.3699998855591</v>
      </c>
      <c r="B167" s="0" t="n">
        <v>284.950958251953</v>
      </c>
      <c r="C167" s="0" t="n">
        <v>48.7094039916992</v>
      </c>
      <c r="I167" s="0" t="n">
        <v>48.7094039916992</v>
      </c>
      <c r="J167" s="0" t="n">
        <v>284.950958251953</v>
      </c>
      <c r="K167" s="1" t="n">
        <v>284.95</v>
      </c>
    </row>
    <row r="168" customFormat="false" ht="13.8" hidden="false" customHeight="false" outlineLevel="0" collapsed="false">
      <c r="A168" s="0" t="n">
        <v>26.5600025653839</v>
      </c>
      <c r="B168" s="0" t="n">
        <v>365.319976806641</v>
      </c>
      <c r="C168" s="0" t="n">
        <v>63.2082557678223</v>
      </c>
      <c r="I168" s="0" t="n">
        <v>63.2082557678223</v>
      </c>
      <c r="J168" s="0" t="n">
        <v>365.319976806641</v>
      </c>
      <c r="K168" s="1" t="n">
        <v>303.808</v>
      </c>
    </row>
    <row r="169" customFormat="false" ht="13.8" hidden="false" customHeight="false" outlineLevel="0" collapsed="false">
      <c r="A169" s="0" t="n">
        <v>26.419997215271</v>
      </c>
      <c r="B169" s="0" t="n">
        <v>435.346282958984</v>
      </c>
      <c r="C169" s="0" t="n">
        <v>72.3471984863281</v>
      </c>
      <c r="I169" s="0" t="n">
        <v>72.3471984863281</v>
      </c>
      <c r="J169" s="0" t="n">
        <v>435.346282958984</v>
      </c>
      <c r="K169" s="1" t="n">
        <v>394.014</v>
      </c>
    </row>
    <row r="170" customFormat="false" ht="13.8" hidden="false" customHeight="false" outlineLevel="0" collapsed="false">
      <c r="A170" s="0" t="n">
        <v>32.829999923706</v>
      </c>
      <c r="B170" s="0" t="n">
        <v>239.181701660156</v>
      </c>
      <c r="C170" s="0" t="n">
        <v>44.5815238952637</v>
      </c>
      <c r="I170" s="0" t="n">
        <v>44.5815238952637</v>
      </c>
      <c r="J170" s="0" t="n">
        <v>239.181701660156</v>
      </c>
      <c r="K170" s="1" t="n">
        <v>204.518</v>
      </c>
    </row>
    <row r="171" customFormat="false" ht="13.8" hidden="false" customHeight="false" outlineLevel="0" collapsed="false">
      <c r="A171" s="0" t="n">
        <v>26.0399997234344</v>
      </c>
      <c r="B171" s="0" t="n">
        <v>360.922302246094</v>
      </c>
      <c r="C171" s="0" t="n">
        <v>59.8506202697754</v>
      </c>
      <c r="I171" s="0" t="n">
        <v>59.8506202697754</v>
      </c>
      <c r="J171" s="0" t="n">
        <v>360.922302246094</v>
      </c>
      <c r="K171" s="1" t="n">
        <v>290.779</v>
      </c>
    </row>
    <row r="172" customFormat="false" ht="13.8" hidden="false" customHeight="false" outlineLevel="0" collapsed="false">
      <c r="A172" s="0" t="n">
        <v>37.8400027751923</v>
      </c>
      <c r="B172" s="0" t="n">
        <v>278.355163574219</v>
      </c>
      <c r="C172" s="0" t="n">
        <v>47.8228302001953</v>
      </c>
      <c r="I172" s="0" t="n">
        <v>47.8228302001953</v>
      </c>
      <c r="J172" s="0" t="n">
        <v>278.355163574219</v>
      </c>
      <c r="K172" s="1" t="n">
        <v>214.694</v>
      </c>
    </row>
    <row r="173" customFormat="false" ht="13.8" hidden="false" customHeight="false" outlineLevel="0" collapsed="false">
      <c r="A173" s="0" t="n">
        <v>32.1300029754639</v>
      </c>
      <c r="B173" s="0" t="n">
        <v>349.029754638672</v>
      </c>
      <c r="C173" s="0" t="n">
        <v>60.5157470703125</v>
      </c>
      <c r="I173" s="0" t="n">
        <v>60.5157470703125</v>
      </c>
      <c r="J173" s="0" t="n">
        <v>349.029754638672</v>
      </c>
      <c r="K173" s="1" t="n">
        <v>319.368</v>
      </c>
    </row>
    <row r="174" customFormat="false" ht="13.8" hidden="false" customHeight="false" outlineLevel="0" collapsed="false">
      <c r="A174" s="0" t="n">
        <v>28.0600011348724</v>
      </c>
      <c r="B174" s="0" t="n">
        <v>337.639465332031</v>
      </c>
      <c r="C174" s="0" t="n">
        <v>57.6421318054199</v>
      </c>
      <c r="I174" s="0" t="n">
        <v>57.6421318054199</v>
      </c>
      <c r="J174" s="0" t="n">
        <v>337.639465332031</v>
      </c>
      <c r="K174" s="1" t="n">
        <v>326.981</v>
      </c>
    </row>
    <row r="175" customFormat="false" ht="13.8" hidden="false" customHeight="false" outlineLevel="0" collapsed="false">
      <c r="A175" s="0" t="n">
        <v>27.130001783371</v>
      </c>
      <c r="B175" s="0" t="n">
        <v>446.510681152344</v>
      </c>
      <c r="C175" s="0" t="n">
        <v>74.3090209960937</v>
      </c>
      <c r="I175" s="0" t="n">
        <v>74.3090209960937</v>
      </c>
      <c r="J175" s="0" t="n">
        <v>446.510681152344</v>
      </c>
      <c r="K175" s="1" t="n">
        <v>308.365</v>
      </c>
    </row>
    <row r="176" customFormat="false" ht="13.8" hidden="false" customHeight="false" outlineLevel="0" collapsed="false">
      <c r="A176" s="0" t="n">
        <v>31.2300026416779</v>
      </c>
      <c r="B176" s="0" t="n">
        <v>315.925323486328</v>
      </c>
      <c r="C176" s="0" t="n">
        <v>54.4006576538086</v>
      </c>
      <c r="I176" s="0" t="n">
        <v>54.4006576538086</v>
      </c>
      <c r="J176" s="0" t="n">
        <v>315.925323486328</v>
      </c>
      <c r="K176" s="1" t="n">
        <v>315.925</v>
      </c>
    </row>
    <row r="177" customFormat="false" ht="13.8" hidden="false" customHeight="false" outlineLevel="0" collapsed="false">
      <c r="A177" s="0" t="n">
        <v>23.4399974346161</v>
      </c>
      <c r="B177" s="0" t="n">
        <v>343.301849365234</v>
      </c>
      <c r="C177" s="0" t="n">
        <v>58.0501022338867</v>
      </c>
      <c r="I177" s="0" t="n">
        <v>58.0501022338867</v>
      </c>
      <c r="J177" s="9" t="n">
        <v>267.875</v>
      </c>
      <c r="K177" s="9" t="n">
        <v>267.875</v>
      </c>
    </row>
    <row r="178" customFormat="false" ht="13.8" hidden="false" customHeight="false" outlineLevel="0" collapsed="false">
      <c r="A178" s="0" t="n">
        <v>30.4199993610382</v>
      </c>
      <c r="B178" s="0" t="n">
        <v>277.383361816406</v>
      </c>
      <c r="C178" s="0" t="n">
        <v>47.207935333252</v>
      </c>
      <c r="I178" s="0" t="n">
        <v>47.207935333252</v>
      </c>
      <c r="J178" s="0" t="n">
        <v>277.383361816406</v>
      </c>
      <c r="K178" s="1" t="n">
        <v>277.383</v>
      </c>
    </row>
    <row r="179" customFormat="false" ht="13.8" hidden="false" customHeight="false" outlineLevel="0" collapsed="false">
      <c r="A179" s="0" t="n">
        <v>23.6599981784821</v>
      </c>
      <c r="B179" s="0" t="n">
        <v>768.902465820313</v>
      </c>
      <c r="C179" s="0" t="n">
        <v>112.633804321289</v>
      </c>
      <c r="I179" s="0" t="n">
        <v>112.633804321289</v>
      </c>
      <c r="J179" s="0" t="n">
        <v>768.902465820313</v>
      </c>
      <c r="K179" s="1" t="n">
        <v>394.331</v>
      </c>
    </row>
    <row r="180" customFormat="false" ht="13.8" hidden="false" customHeight="false" outlineLevel="0" collapsed="false">
      <c r="A180" s="0" t="n">
        <v>28.9399981498718</v>
      </c>
      <c r="B180" s="0" t="n">
        <v>304.0009765625</v>
      </c>
      <c r="C180" s="0" t="n">
        <v>54.4400901794434</v>
      </c>
      <c r="I180" s="0" t="n">
        <v>54.4400901794434</v>
      </c>
      <c r="J180" s="0" t="n">
        <v>304.0009765625</v>
      </c>
      <c r="K180" s="1" t="n">
        <v>269.338</v>
      </c>
    </row>
    <row r="181" customFormat="false" ht="13.8" hidden="false" customHeight="false" outlineLevel="0" collapsed="false">
      <c r="A181" s="0" t="n">
        <v>27.3400008678436</v>
      </c>
      <c r="B181" s="0" t="n">
        <v>303.946563720703</v>
      </c>
      <c r="C181" s="0" t="n">
        <v>52.7865829467773</v>
      </c>
      <c r="I181" s="0" t="n">
        <v>52.7865829467773</v>
      </c>
      <c r="J181" s="0" t="n">
        <v>303.946563720703</v>
      </c>
      <c r="K181" s="1" t="n">
        <v>303.946</v>
      </c>
    </row>
    <row r="182" customFormat="false" ht="13.8" hidden="false" customHeight="false" outlineLevel="0" collapsed="false">
      <c r="A182" s="0" t="n">
        <v>30.8899998664856</v>
      </c>
      <c r="B182" s="0" t="n">
        <v>297.989440917969</v>
      </c>
      <c r="C182" s="0" t="n">
        <v>51.6817398071289</v>
      </c>
      <c r="I182" s="0" t="n">
        <v>51.6817398071289</v>
      </c>
      <c r="J182" s="0" t="n">
        <v>297.989440917969</v>
      </c>
      <c r="K182" s="1" t="n">
        <v>287.331</v>
      </c>
    </row>
    <row r="183" customFormat="false" ht="13.8" hidden="false" customHeight="false" outlineLevel="0" collapsed="false">
      <c r="A183" s="0" t="n">
        <v>30.0599992275238</v>
      </c>
      <c r="B183" s="0" t="n">
        <v>346.593811035156</v>
      </c>
      <c r="C183" s="0" t="n">
        <v>62.5165367126465</v>
      </c>
      <c r="I183" s="0" t="n">
        <v>62.5165367126465</v>
      </c>
      <c r="J183" s="0" t="n">
        <v>346.593811035156</v>
      </c>
      <c r="K183" s="1" t="n">
        <v>314.575</v>
      </c>
    </row>
    <row r="184" customFormat="false" ht="13.8" hidden="false" customHeight="false" outlineLevel="0" collapsed="false">
      <c r="A184" s="0" t="n">
        <v>27.8599977493286</v>
      </c>
      <c r="B184" s="0" t="n">
        <v>265.177734375</v>
      </c>
      <c r="C184" s="0" t="n">
        <v>44.8667602539063</v>
      </c>
      <c r="I184" s="0" t="n">
        <v>44.8667602539063</v>
      </c>
      <c r="J184" s="0" t="n">
        <v>265.177734375</v>
      </c>
      <c r="K184" s="1" t="n">
        <v>265.177</v>
      </c>
    </row>
    <row r="185" customFormat="false" ht="13.8" hidden="false" customHeight="false" outlineLevel="0" collapsed="false">
      <c r="A185" s="0" t="n">
        <v>23.7900018692017</v>
      </c>
      <c r="B185" s="0" t="n">
        <v>317.910980224609</v>
      </c>
      <c r="C185" s="0" t="n">
        <v>56.1971969604492</v>
      </c>
      <c r="I185" s="0" t="n">
        <v>56.1971969604492</v>
      </c>
      <c r="J185" s="9" t="n">
        <v>307.253</v>
      </c>
      <c r="K185" s="9" t="n">
        <v>307.253</v>
      </c>
    </row>
    <row r="186" customFormat="false" ht="13.8" hidden="false" customHeight="false" outlineLevel="0" collapsed="false">
      <c r="A186" s="0" t="n">
        <v>29.1299998760223</v>
      </c>
      <c r="B186" s="0" t="n">
        <v>260.169586181641</v>
      </c>
      <c r="C186" s="0" t="n">
        <v>47.4849624633789</v>
      </c>
      <c r="I186" s="0" t="n">
        <v>47.4849624633789</v>
      </c>
      <c r="J186" s="0" t="n">
        <v>260.169586181641</v>
      </c>
      <c r="K186" s="1" t="n">
        <v>249.511</v>
      </c>
    </row>
    <row r="187" customFormat="false" ht="13.8" hidden="false" customHeight="false" outlineLevel="0" collapsed="false">
      <c r="A187" s="0" t="n">
        <v>29.1100025177002</v>
      </c>
      <c r="B187" s="0" t="n">
        <v>326.574859619141</v>
      </c>
      <c r="C187" s="0" t="n">
        <v>57.4270477294922</v>
      </c>
      <c r="I187" s="0" t="n">
        <v>57.4270477294922</v>
      </c>
      <c r="J187" s="0" t="n">
        <v>326.574859619141</v>
      </c>
      <c r="K187" s="1" t="n">
        <v>326.574</v>
      </c>
    </row>
    <row r="188" customFormat="false" ht="13.8" hidden="false" customHeight="false" outlineLevel="0" collapsed="false">
      <c r="A188" s="0" t="n">
        <v>26.2199997901916</v>
      </c>
      <c r="B188" s="0" t="n">
        <v>339.012878417969</v>
      </c>
      <c r="C188" s="0" t="n">
        <v>60.3460350036621</v>
      </c>
      <c r="I188" s="0" t="n">
        <v>60.3460350036621</v>
      </c>
      <c r="J188" s="0" t="n">
        <v>339.012878417969</v>
      </c>
      <c r="K188" s="1" t="n">
        <v>292.584</v>
      </c>
    </row>
    <row r="189" customFormat="false" ht="13.8" hidden="false" customHeight="false" outlineLevel="0" collapsed="false">
      <c r="A189" s="0" t="n">
        <v>23.4399974346161</v>
      </c>
      <c r="B189" s="0" t="n">
        <v>439.519439697266</v>
      </c>
      <c r="C189" s="0" t="n">
        <v>66.8315277099609</v>
      </c>
      <c r="I189" s="0" t="n">
        <v>66.8315277099609</v>
      </c>
      <c r="J189" s="0" t="n">
        <v>439.519439697266</v>
      </c>
      <c r="K189" s="1" t="n">
        <v>391.256</v>
      </c>
    </row>
    <row r="190" customFormat="false" ht="13.8" hidden="false" customHeight="false" outlineLevel="0" collapsed="false">
      <c r="A190" s="0" t="n">
        <v>27.020001411438</v>
      </c>
      <c r="B190" s="0" t="n">
        <v>295.781311035156</v>
      </c>
      <c r="C190" s="0" t="n">
        <v>53.9031257629395</v>
      </c>
      <c r="I190" s="0" t="n">
        <v>53.9031257629395</v>
      </c>
      <c r="J190" s="0" t="n">
        <v>295.781311035156</v>
      </c>
      <c r="K190" s="1" t="n">
        <v>263.762</v>
      </c>
    </row>
    <row r="191" customFormat="false" ht="13.8" hidden="false" customHeight="false" outlineLevel="0" collapsed="false">
      <c r="A191" s="0" t="n">
        <v>24.9199986457825</v>
      </c>
      <c r="B191" s="0" t="n">
        <v>252.20539855957</v>
      </c>
      <c r="C191" s="0" t="n">
        <v>46.7691459655762</v>
      </c>
      <c r="I191" s="0" t="n">
        <v>46.7691459655762</v>
      </c>
      <c r="J191" s="9" t="n">
        <v>244.214</v>
      </c>
      <c r="K191" s="9" t="n">
        <v>244.214</v>
      </c>
    </row>
    <row r="192" customFormat="false" ht="13.8" hidden="false" customHeight="false" outlineLevel="0" collapsed="false">
      <c r="A192" s="0" t="n">
        <v>22.9200005531311</v>
      </c>
      <c r="B192" s="0" t="n">
        <v>466.193176269531</v>
      </c>
      <c r="C192" s="0" t="n">
        <v>75.0849685668945</v>
      </c>
      <c r="I192" s="0" t="n">
        <v>75.0849685668945</v>
      </c>
      <c r="J192" s="0" t="n">
        <v>466.193176269531</v>
      </c>
      <c r="K192" s="1" t="n">
        <v>380.356</v>
      </c>
    </row>
    <row r="193" customFormat="false" ht="13.8" hidden="false" customHeight="false" outlineLevel="0" collapsed="false">
      <c r="A193" s="0" t="n">
        <v>30.8700025081634</v>
      </c>
      <c r="B193" s="0" t="n">
        <v>238.054595947266</v>
      </c>
      <c r="C193" s="0" t="n">
        <v>44.5669555664063</v>
      </c>
      <c r="I193" s="0" t="n">
        <v>44.5669555664063</v>
      </c>
      <c r="J193" s="0" t="n">
        <v>238.054595947266</v>
      </c>
      <c r="K193" s="1" t="n">
        <v>227.396</v>
      </c>
    </row>
    <row r="194" customFormat="false" ht="13.8" hidden="false" customHeight="false" outlineLevel="0" collapsed="false">
      <c r="A194" s="0" t="n">
        <v>31.9400012493133</v>
      </c>
      <c r="B194" s="0" t="n">
        <v>326.975006103516</v>
      </c>
      <c r="C194" s="0" t="n">
        <v>56.0421714782715</v>
      </c>
      <c r="I194" s="0" t="n">
        <v>56.0421714782715</v>
      </c>
      <c r="J194" s="0" t="n">
        <v>326.975006103516</v>
      </c>
      <c r="K194" s="1" t="n">
        <v>241.138</v>
      </c>
    </row>
    <row r="195" customFormat="false" ht="13.8" hidden="false" customHeight="false" outlineLevel="0" collapsed="false">
      <c r="A195" s="0" t="n">
        <v>29.7299981117248</v>
      </c>
      <c r="B195" s="0" t="n">
        <v>321.534423828125</v>
      </c>
      <c r="C195" s="0" t="n">
        <v>55.4971160888672</v>
      </c>
      <c r="I195" s="0" t="n">
        <v>55.4971160888672</v>
      </c>
      <c r="J195" s="0" t="n">
        <v>321.534423828125</v>
      </c>
      <c r="K195" s="1" t="n">
        <v>313.543</v>
      </c>
    </row>
    <row r="196" customFormat="false" ht="13.8" hidden="false" customHeight="false" outlineLevel="0" collapsed="false">
      <c r="A196" s="0" t="n">
        <v>32.5399994850159</v>
      </c>
      <c r="B196" s="0" t="n">
        <v>321.888214111328</v>
      </c>
      <c r="C196" s="0" t="n">
        <v>58.9377593994141</v>
      </c>
      <c r="I196" s="0" t="n">
        <v>58.9377593994141</v>
      </c>
      <c r="J196" s="0" t="n">
        <v>321.888214111328</v>
      </c>
      <c r="K196" s="1" t="n">
        <v>289.869</v>
      </c>
    </row>
    <row r="197" customFormat="false" ht="13.8" hidden="false" customHeight="false" outlineLevel="0" collapsed="false">
      <c r="A197" s="0" t="n">
        <v>26.3000011444092</v>
      </c>
      <c r="B197" s="0" t="n">
        <v>391.077789306641</v>
      </c>
      <c r="C197" s="0" t="n">
        <v>66.3849868774414</v>
      </c>
      <c r="I197" s="0" t="n">
        <v>66.3849868774414</v>
      </c>
      <c r="J197" s="0" t="n">
        <v>391.077789306641</v>
      </c>
      <c r="K197" s="1" t="n">
        <v>383.086</v>
      </c>
    </row>
    <row r="198" customFormat="false" ht="13.8" hidden="false" customHeight="false" outlineLevel="0" collapsed="false">
      <c r="A198" s="0" t="n">
        <v>24.8499989509582</v>
      </c>
      <c r="B198" s="0" t="n">
        <v>419.961639404297</v>
      </c>
      <c r="C198" s="0" t="n">
        <v>67.3094787597656</v>
      </c>
      <c r="I198" s="0" t="n">
        <v>67.3094787597656</v>
      </c>
      <c r="J198" s="0" t="n">
        <v>419.961639404297</v>
      </c>
      <c r="K198" s="1" t="n">
        <v>317.714</v>
      </c>
    </row>
    <row r="199" customFormat="false" ht="13.8" hidden="false" customHeight="false" outlineLevel="0" collapsed="false">
      <c r="A199" s="0" t="n">
        <v>28.0900001525879</v>
      </c>
      <c r="B199" s="0" t="n">
        <v>317.242553710937</v>
      </c>
      <c r="C199" s="0" t="n">
        <v>54.6065063476563</v>
      </c>
      <c r="I199" s="0" t="n">
        <v>54.6065063476563</v>
      </c>
      <c r="J199" s="0" t="n">
        <v>317.242553710937</v>
      </c>
      <c r="K199" s="1" t="n">
        <v>287.428</v>
      </c>
    </row>
    <row r="200" customFormat="false" ht="13.8" hidden="false" customHeight="false" outlineLevel="0" collapsed="false">
      <c r="A200" s="0" t="n">
        <v>26.6799986362457</v>
      </c>
      <c r="B200" s="0" t="n">
        <v>247.744277954102</v>
      </c>
      <c r="C200" s="0" t="n">
        <v>46.028133392334</v>
      </c>
      <c r="I200" s="0" t="n">
        <v>46.028133392334</v>
      </c>
      <c r="J200" s="9" t="n">
        <v>237.086</v>
      </c>
      <c r="K200" s="9" t="n">
        <v>237.086</v>
      </c>
    </row>
    <row r="201" customFormat="false" ht="13.8" hidden="false" customHeight="false" outlineLevel="0" collapsed="false">
      <c r="A201" s="0" t="n">
        <v>25.4299998283386</v>
      </c>
      <c r="B201" s="0" t="n">
        <v>342.602508544922</v>
      </c>
      <c r="C201" s="0" t="n">
        <v>55.8968276977539</v>
      </c>
      <c r="I201" s="0" t="n">
        <v>55.8968276977539</v>
      </c>
      <c r="J201" s="0" t="n">
        <v>342.602508544922</v>
      </c>
      <c r="K201" s="1" t="n">
        <v>265.753</v>
      </c>
    </row>
    <row r="202" customFormat="false" ht="13.8" hidden="false" customHeight="false" outlineLevel="0" collapsed="false">
      <c r="A202" s="0" t="n">
        <v>32.2399973869324</v>
      </c>
      <c r="B202" s="0" t="n">
        <v>341.282897949219</v>
      </c>
      <c r="C202" s="0" t="n">
        <v>59.5384674072266</v>
      </c>
      <c r="I202" s="0" t="n">
        <v>59.5384674072266</v>
      </c>
      <c r="J202" s="0" t="n">
        <v>341.282897949219</v>
      </c>
      <c r="K202" s="1" t="n">
        <v>280.246</v>
      </c>
    </row>
    <row r="203" customFormat="false" ht="13.8" hidden="false" customHeight="false" outlineLevel="0" collapsed="false">
      <c r="A203" s="0" t="n">
        <v>32.4400007724762</v>
      </c>
      <c r="B203" s="0" t="n">
        <v>256.408966064453</v>
      </c>
      <c r="C203" s="0" t="n">
        <v>47.4214973449707</v>
      </c>
      <c r="I203" s="0" t="n">
        <v>47.4214973449707</v>
      </c>
      <c r="J203" s="0" t="n">
        <v>256.408966064453</v>
      </c>
      <c r="K203" s="1" t="n">
        <v>210.663</v>
      </c>
    </row>
    <row r="204" customFormat="false" ht="13.8" hidden="false" customHeight="false" outlineLevel="0" collapsed="false">
      <c r="A204" s="0" t="n">
        <v>28.5799980163574</v>
      </c>
      <c r="B204" s="0" t="n">
        <v>302.702758789062</v>
      </c>
      <c r="C204" s="0" t="n">
        <v>52.4254989624023</v>
      </c>
      <c r="I204" s="0" t="n">
        <v>52.4254989624023</v>
      </c>
      <c r="J204" s="0" t="n">
        <v>302.702758789062</v>
      </c>
      <c r="K204" s="1" t="n">
        <v>257.047</v>
      </c>
    </row>
    <row r="205" customFormat="false" ht="13.8" hidden="false" customHeight="false" outlineLevel="0" collapsed="false">
      <c r="A205" s="0" t="n">
        <v>33.1900000572205</v>
      </c>
      <c r="B205" s="0" t="n">
        <v>283.159576416016</v>
      </c>
      <c r="C205" s="0" t="n">
        <v>48.3005828857422</v>
      </c>
      <c r="I205" s="0" t="n">
        <v>48.3005828857422</v>
      </c>
      <c r="J205" s="0" t="n">
        <v>283.159576416016</v>
      </c>
      <c r="K205" s="1" t="n">
        <v>240.41</v>
      </c>
    </row>
    <row r="206" customFormat="false" ht="13.8" hidden="false" customHeight="false" outlineLevel="0" collapsed="false">
      <c r="A206" s="0" t="n">
        <v>33.1900000572205</v>
      </c>
      <c r="B206" s="0" t="n">
        <v>240.602401733398</v>
      </c>
      <c r="C206" s="0" t="n">
        <v>44.8773078918457</v>
      </c>
      <c r="I206" s="0" t="n">
        <v>44.8773078918457</v>
      </c>
      <c r="J206" s="0" t="n">
        <v>240.602401733398</v>
      </c>
      <c r="K206" s="1" t="n">
        <v>194.946</v>
      </c>
    </row>
    <row r="207" customFormat="false" ht="13.8" hidden="false" customHeight="false" outlineLevel="0" collapsed="false">
      <c r="A207" s="0" t="n">
        <v>29.1800022125244</v>
      </c>
      <c r="B207" s="0" t="n">
        <v>325.798919677734</v>
      </c>
      <c r="C207" s="0" t="n">
        <v>57.3725051879883</v>
      </c>
      <c r="I207" s="0" t="n">
        <v>57.3725051879883</v>
      </c>
      <c r="J207" s="0" t="n">
        <v>325.798919677734</v>
      </c>
      <c r="K207" s="1" t="n">
        <v>264.762</v>
      </c>
    </row>
    <row r="208" customFormat="false" ht="13.8" hidden="false" customHeight="false" outlineLevel="0" collapsed="false">
      <c r="A208" s="0" t="n">
        <v>26.8700003623962</v>
      </c>
      <c r="B208" s="0" t="n">
        <v>231.937271118164</v>
      </c>
      <c r="C208" s="0" t="n">
        <v>41.8193626403809</v>
      </c>
      <c r="I208" s="0" t="n">
        <v>41.8193626403809</v>
      </c>
      <c r="J208" s="0" t="n">
        <v>231.937271118164</v>
      </c>
      <c r="K208" s="1" t="n">
        <v>221.279</v>
      </c>
    </row>
    <row r="209" customFormat="false" ht="13.8" hidden="false" customHeight="false" outlineLevel="0" collapsed="false">
      <c r="A209" s="0" t="n">
        <v>23.879998922348</v>
      </c>
      <c r="B209" s="0" t="n">
        <v>427.513305664063</v>
      </c>
      <c r="C209" s="0" t="n">
        <v>71.0823593139648</v>
      </c>
      <c r="I209" s="0" t="n">
        <v>71.0823593139648</v>
      </c>
      <c r="J209" s="0" t="n">
        <v>427.513305664063</v>
      </c>
      <c r="K209" s="1" t="n">
        <v>394.331</v>
      </c>
    </row>
    <row r="210" customFormat="false" ht="13.8" hidden="false" customHeight="false" outlineLevel="0" collapsed="false">
      <c r="A210" s="0" t="n">
        <v>27.0900011062622</v>
      </c>
      <c r="B210" s="0" t="n">
        <v>239.506744384766</v>
      </c>
      <c r="C210" s="0" t="n">
        <v>44.5928344726562</v>
      </c>
      <c r="I210" s="0" t="n">
        <v>44.5928344726562</v>
      </c>
      <c r="J210" s="0" t="n">
        <v>239.506744384766</v>
      </c>
      <c r="K210" s="1" t="n">
        <v>204.843</v>
      </c>
    </row>
    <row r="211" customFormat="false" ht="13.8" hidden="false" customHeight="false" outlineLevel="0" collapsed="false">
      <c r="A211" s="0" t="n">
        <v>43.6299979686737</v>
      </c>
      <c r="B211" s="0" t="n">
        <v>496.094299316406</v>
      </c>
      <c r="C211" s="0" t="n">
        <v>81.4214401245117</v>
      </c>
      <c r="I211" s="0" t="n">
        <v>81.4214401245117</v>
      </c>
      <c r="J211" s="0" t="n">
        <v>496.094299316406</v>
      </c>
      <c r="K211" s="1" t="n">
        <v>394.331</v>
      </c>
    </row>
    <row r="212" customFormat="false" ht="13.8" hidden="false" customHeight="false" outlineLevel="0" collapsed="false">
      <c r="A212" s="0" t="n">
        <v>32.2700023651123</v>
      </c>
      <c r="B212" s="0" t="n">
        <v>363.791534423828</v>
      </c>
      <c r="C212" s="0" t="n">
        <v>62.8295593261719</v>
      </c>
      <c r="I212" s="0" t="n">
        <v>62.8295593261719</v>
      </c>
      <c r="J212" s="0" t="n">
        <v>363.791534423828</v>
      </c>
      <c r="K212" s="1" t="n">
        <v>239.197</v>
      </c>
    </row>
    <row r="213" customFormat="false" ht="13.8" hidden="false" customHeight="false" outlineLevel="0" collapsed="false">
      <c r="A213" s="0" t="n">
        <v>25.7600009441376</v>
      </c>
      <c r="B213" s="0" t="n">
        <v>275.424926757813</v>
      </c>
      <c r="C213" s="0" t="n">
        <v>50.7015647888184</v>
      </c>
      <c r="I213" s="0" t="n">
        <v>50.7015647888184</v>
      </c>
      <c r="J213" s="0" t="n">
        <v>275.424926757813</v>
      </c>
      <c r="K213" s="1" t="n">
        <v>264.767</v>
      </c>
    </row>
    <row r="214" customFormat="false" ht="13.8" hidden="false" customHeight="false" outlineLevel="0" collapsed="false">
      <c r="A214" s="0" t="n">
        <v>33.1900000572205</v>
      </c>
      <c r="B214" s="0" t="n">
        <v>304.603240966797</v>
      </c>
      <c r="C214" s="0" t="n">
        <v>52.9497871398926</v>
      </c>
      <c r="I214" s="0" t="n">
        <v>52.9497871398926</v>
      </c>
      <c r="J214" s="0" t="n">
        <v>304.603240966797</v>
      </c>
      <c r="K214" s="1" t="n">
        <v>259.795</v>
      </c>
    </row>
    <row r="215" customFormat="false" ht="13.8" hidden="false" customHeight="false" outlineLevel="0" collapsed="false">
      <c r="A215" s="0" t="n">
        <v>31.2300026416779</v>
      </c>
      <c r="B215" s="0" t="n">
        <v>210.460144042969</v>
      </c>
      <c r="C215" s="0" t="n">
        <v>39.4994125366211</v>
      </c>
      <c r="I215" s="0" t="n">
        <v>39.4994125366211</v>
      </c>
      <c r="J215" s="0" t="n">
        <v>210.460144042969</v>
      </c>
      <c r="K215" s="1" t="n">
        <v>202.468</v>
      </c>
    </row>
    <row r="216" customFormat="false" ht="13.8" hidden="false" customHeight="false" outlineLevel="0" collapsed="false">
      <c r="A216" s="0" t="n">
        <v>24.4300007820129</v>
      </c>
      <c r="B216" s="0" t="n">
        <v>287.495300292969</v>
      </c>
      <c r="C216" s="0" t="n">
        <v>47.3405151367188</v>
      </c>
      <c r="I216" s="0" t="n">
        <v>47.3405151367188</v>
      </c>
      <c r="J216" s="9" t="n">
        <v>267.849</v>
      </c>
      <c r="K216" s="9" t="n">
        <v>267.849</v>
      </c>
    </row>
    <row r="217" customFormat="false" ht="13.8" hidden="false" customHeight="false" outlineLevel="0" collapsed="false">
      <c r="A217" s="0" t="n">
        <v>29.449999332428</v>
      </c>
      <c r="B217" s="0" t="n">
        <v>253.933517456055</v>
      </c>
      <c r="C217" s="0" t="n">
        <v>46.5595169067383</v>
      </c>
      <c r="I217" s="0" t="n">
        <v>46.5595169067383</v>
      </c>
      <c r="J217" s="0" t="n">
        <v>253.933517456055</v>
      </c>
      <c r="K217" s="1" t="n">
        <v>219.27</v>
      </c>
    </row>
    <row r="218" customFormat="false" ht="13.8" hidden="false" customHeight="false" outlineLevel="0" collapsed="false">
      <c r="A218" s="0" t="n">
        <v>23.3299970626831</v>
      </c>
      <c r="B218" s="0" t="n">
        <v>354.708892822266</v>
      </c>
      <c r="C218" s="0" t="n">
        <v>57.5098266601563</v>
      </c>
      <c r="I218" s="0" t="n">
        <v>57.5098266601563</v>
      </c>
      <c r="J218" s="9" t="n">
        <v>306.446</v>
      </c>
      <c r="K218" s="9" t="n">
        <v>306.446</v>
      </c>
    </row>
    <row r="219" customFormat="false" ht="13.8" hidden="false" customHeight="false" outlineLevel="0" collapsed="false">
      <c r="A219" s="0" t="n">
        <v>34.1000020503998</v>
      </c>
      <c r="B219" s="0" t="n">
        <v>230.58447265625</v>
      </c>
      <c r="C219" s="0" t="n">
        <v>43.4216995239258</v>
      </c>
      <c r="I219" s="0" t="n">
        <v>43.4216995239258</v>
      </c>
      <c r="J219" s="0" t="n">
        <v>230.58447265625</v>
      </c>
      <c r="K219" s="1" t="n">
        <v>191.367</v>
      </c>
    </row>
    <row r="220" customFormat="false" ht="13.8" hidden="false" customHeight="false" outlineLevel="0" collapsed="false">
      <c r="A220" s="0" t="n">
        <v>27.1600008010864</v>
      </c>
      <c r="B220" s="0" t="n">
        <v>250.135986328125</v>
      </c>
      <c r="C220" s="0" t="n">
        <v>44.073413848877</v>
      </c>
      <c r="I220" s="0" t="n">
        <v>44.073413848877</v>
      </c>
      <c r="J220" s="0" t="n">
        <v>250.135986328125</v>
      </c>
      <c r="K220" s="1" t="n">
        <v>239.478</v>
      </c>
    </row>
    <row r="221" customFormat="false" ht="13.8" hidden="false" customHeight="false" outlineLevel="0" collapsed="false">
      <c r="A221" s="0" t="n">
        <v>32.2099983692169</v>
      </c>
      <c r="B221" s="0" t="n">
        <v>297.233001708984</v>
      </c>
      <c r="C221" s="0" t="n">
        <v>51.8994674682617</v>
      </c>
      <c r="I221" s="0" t="n">
        <v>51.8994674682617</v>
      </c>
      <c r="J221" s="0" t="n">
        <v>297.233001708984</v>
      </c>
      <c r="K221" s="1" t="n">
        <v>241.759</v>
      </c>
    </row>
    <row r="222" customFormat="false" ht="13.8" hidden="false" customHeight="false" outlineLevel="0" collapsed="false">
      <c r="A222" s="0" t="n">
        <v>26.8700003623962</v>
      </c>
      <c r="B222" s="0" t="n">
        <v>246.352920532227</v>
      </c>
      <c r="C222" s="0" t="n">
        <v>44.3150405883789</v>
      </c>
      <c r="I222" s="0" t="n">
        <v>44.3150405883789</v>
      </c>
      <c r="J222" s="0" t="n">
        <v>246.352920532227</v>
      </c>
      <c r="K222" s="1" t="n">
        <v>238.361</v>
      </c>
    </row>
    <row r="223" customFormat="false" ht="13.8" hidden="false" customHeight="false" outlineLevel="0" collapsed="false">
      <c r="A223" s="0" t="n">
        <v>20.5299973487854</v>
      </c>
      <c r="B223" s="0" t="n">
        <v>1058.47021484375</v>
      </c>
      <c r="C223" s="0" t="n">
        <v>137.83869934082</v>
      </c>
      <c r="I223" s="0" t="n">
        <v>137.83869934082</v>
      </c>
      <c r="J223" s="0" t="n">
        <v>1058.47021484375</v>
      </c>
      <c r="K223" s="1" t="n">
        <v>394.331</v>
      </c>
    </row>
    <row r="224" customFormat="false" ht="13.8" hidden="false" customHeight="false" outlineLevel="0" collapsed="false">
      <c r="A224" s="0" t="n">
        <v>28.0200004577637</v>
      </c>
      <c r="B224" s="0" t="n">
        <v>382.474914550781</v>
      </c>
      <c r="C224" s="0" t="n">
        <v>65.2914047241211</v>
      </c>
      <c r="I224" s="0" t="n">
        <v>65.2914047241211</v>
      </c>
      <c r="J224" s="0" t="n">
        <v>382.474914550781</v>
      </c>
      <c r="K224" s="1" t="n">
        <v>379.817</v>
      </c>
    </row>
    <row r="225" customFormat="false" ht="13.8" hidden="false" customHeight="false" outlineLevel="0" collapsed="false">
      <c r="A225" s="0" t="n">
        <v>28.5799980163574</v>
      </c>
      <c r="B225" s="0" t="n">
        <v>259.017974853516</v>
      </c>
      <c r="C225" s="0" t="n">
        <v>46.6019554138184</v>
      </c>
      <c r="I225" s="0" t="n">
        <v>46.6019554138184</v>
      </c>
      <c r="J225" s="0" t="n">
        <v>259.017974853516</v>
      </c>
      <c r="K225" s="1" t="n">
        <v>224.355</v>
      </c>
    </row>
    <row r="226" customFormat="false" ht="13.8" hidden="false" customHeight="false" outlineLevel="0" collapsed="false">
      <c r="A226" s="0" t="n">
        <v>31.9500029087067</v>
      </c>
      <c r="B226" s="0" t="n">
        <v>278.164215087891</v>
      </c>
      <c r="C226" s="0" t="n">
        <v>51.5939331054688</v>
      </c>
      <c r="I226" s="0" t="n">
        <v>51.5939331054688</v>
      </c>
      <c r="J226" s="0" t="n">
        <v>278.164215087891</v>
      </c>
      <c r="K226" s="1" t="n">
        <v>232.508</v>
      </c>
    </row>
    <row r="227" customFormat="false" ht="13.8" hidden="false" customHeight="false" outlineLevel="0" collapsed="false">
      <c r="A227" s="0" t="n">
        <v>25.9100019931793</v>
      </c>
      <c r="B227" s="0" t="n">
        <v>496.525634765625</v>
      </c>
      <c r="C227" s="0" t="n">
        <v>83.2764205932617</v>
      </c>
      <c r="I227" s="0" t="n">
        <v>83.2764205932617</v>
      </c>
      <c r="J227" s="0" t="n">
        <v>496.525634765625</v>
      </c>
      <c r="K227" s="1" t="n">
        <v>394.331</v>
      </c>
    </row>
    <row r="228" customFormat="false" ht="13.8" hidden="false" customHeight="false" outlineLevel="0" collapsed="false">
      <c r="A228" s="0" t="n">
        <v>30.1400005817413</v>
      </c>
      <c r="B228" s="0" t="n">
        <v>358.112396240234</v>
      </c>
      <c r="C228" s="0" t="n">
        <v>57.5147094726563</v>
      </c>
      <c r="I228" s="0" t="n">
        <v>57.5147094726563</v>
      </c>
      <c r="J228" s="0" t="n">
        <v>358.112396240234</v>
      </c>
      <c r="K228" s="1" t="n">
        <v>343.362</v>
      </c>
    </row>
    <row r="229" customFormat="false" ht="13.8" hidden="false" customHeight="false" outlineLevel="0" collapsed="false">
      <c r="A229" s="0" t="n">
        <v>23.25000166893</v>
      </c>
      <c r="B229" s="0" t="n">
        <v>382.836944580078</v>
      </c>
      <c r="C229" s="0" t="n">
        <v>62.4341049194336</v>
      </c>
      <c r="I229" s="0" t="n">
        <v>62.4341049194336</v>
      </c>
      <c r="J229" s="0" t="n">
        <v>382.836944580078</v>
      </c>
      <c r="K229" s="1" t="n">
        <v>337.548</v>
      </c>
    </row>
    <row r="230" customFormat="false" ht="13.8" hidden="false" customHeight="false" outlineLevel="0" collapsed="false">
      <c r="A230" s="0" t="n">
        <v>30.4099977016449</v>
      </c>
      <c r="B230" s="0" t="n">
        <v>318.466003417969</v>
      </c>
      <c r="C230" s="0" t="n">
        <v>55.1935653686523</v>
      </c>
      <c r="I230" s="0" t="n">
        <v>55.1935653686523</v>
      </c>
      <c r="J230" s="0" t="n">
        <v>318.466003417969</v>
      </c>
      <c r="K230" s="1" t="n">
        <v>257.429</v>
      </c>
    </row>
    <row r="231" customFormat="false" ht="13.8" hidden="false" customHeight="false" outlineLevel="0" collapsed="false">
      <c r="A231" s="0" t="n">
        <v>26.7099976539612</v>
      </c>
      <c r="B231" s="0" t="n">
        <v>283.933197021484</v>
      </c>
      <c r="C231" s="0" t="n">
        <v>52.3596343994141</v>
      </c>
      <c r="I231" s="0" t="n">
        <v>52.3596343994141</v>
      </c>
      <c r="J231" s="0" t="n">
        <v>283.933197021484</v>
      </c>
      <c r="K231" s="1" t="n">
        <v>273.275</v>
      </c>
    </row>
    <row r="232" customFormat="false" ht="13.8" hidden="false" customHeight="false" outlineLevel="0" collapsed="false">
      <c r="A232" s="0" t="n">
        <v>25.9700000286102</v>
      </c>
      <c r="B232" s="0" t="n">
        <v>310.113250732422</v>
      </c>
      <c r="C232" s="0" t="n">
        <v>53.0413208007812</v>
      </c>
      <c r="I232" s="0" t="n">
        <v>53.0413208007812</v>
      </c>
      <c r="J232" s="0" t="n">
        <v>310.113250732422</v>
      </c>
      <c r="K232" s="1" t="n">
        <v>267.363</v>
      </c>
    </row>
    <row r="233" customFormat="false" ht="13.8" hidden="false" customHeight="false" outlineLevel="0" collapsed="false">
      <c r="A233" s="0" t="n">
        <v>38.1399989128113</v>
      </c>
      <c r="B233" s="0" t="n">
        <v>241.931594848633</v>
      </c>
      <c r="C233" s="0" t="n">
        <v>45.0337219238281</v>
      </c>
      <c r="I233" s="0" t="n">
        <v>45.0337219238281</v>
      </c>
      <c r="J233" s="0" t="n">
        <v>241.931594848633</v>
      </c>
      <c r="K233" s="1" t="n">
        <v>231.273</v>
      </c>
    </row>
    <row r="234" customFormat="false" ht="13.8" hidden="false" customHeight="false" outlineLevel="0" collapsed="false">
      <c r="A234" s="0" t="n">
        <v>41.6299998760223</v>
      </c>
      <c r="B234" s="0" t="n">
        <v>242.296585083008</v>
      </c>
      <c r="C234" s="0" t="n">
        <v>45.2766036987305</v>
      </c>
      <c r="I234" s="0" t="n">
        <v>45.2766036987305</v>
      </c>
      <c r="J234" s="0" t="n">
        <v>242.296585083008</v>
      </c>
      <c r="K234" s="1" t="n">
        <v>196.641</v>
      </c>
    </row>
    <row r="235" customFormat="false" ht="13.8" hidden="false" customHeight="false" outlineLevel="0" collapsed="false">
      <c r="A235" s="0" t="n">
        <v>29.5400023460388</v>
      </c>
      <c r="B235" s="0" t="n">
        <v>286.261688232422</v>
      </c>
      <c r="C235" s="0" t="n">
        <v>52.0883712768555</v>
      </c>
      <c r="I235" s="0" t="n">
        <v>52.0883712768555</v>
      </c>
      <c r="J235" s="0" t="n">
        <v>286.261688232422</v>
      </c>
      <c r="K235" s="1" t="n">
        <v>251.598</v>
      </c>
    </row>
    <row r="236" customFormat="false" ht="13.8" hidden="false" customHeight="false" outlineLevel="0" collapsed="false">
      <c r="A236" s="0" t="n">
        <v>30.1800012588501</v>
      </c>
      <c r="B236" s="0" t="n">
        <v>391.983520507812</v>
      </c>
      <c r="C236" s="0" t="n">
        <v>68.8017425537109</v>
      </c>
      <c r="I236" s="0" t="n">
        <v>68.8017425537109</v>
      </c>
      <c r="J236" s="0" t="n">
        <v>391.983520507812</v>
      </c>
      <c r="K236" s="1" t="n">
        <v>303.521</v>
      </c>
    </row>
    <row r="237" customFormat="false" ht="13.8" hidden="false" customHeight="false" outlineLevel="0" collapsed="false">
      <c r="A237" s="0" t="n">
        <v>39.1200006008148</v>
      </c>
      <c r="B237" s="0" t="n">
        <v>261.363494873047</v>
      </c>
      <c r="C237" s="0" t="n">
        <v>48.0974311828613</v>
      </c>
      <c r="I237" s="0" t="n">
        <v>48.0974311828613</v>
      </c>
      <c r="J237" s="0" t="n">
        <v>261.363494873047</v>
      </c>
      <c r="K237" s="1" t="n">
        <v>253.372</v>
      </c>
    </row>
    <row r="238" customFormat="false" ht="13.8" hidden="false" customHeight="false" outlineLevel="0" collapsed="false">
      <c r="A238" s="0" t="n">
        <v>31.9999992847443</v>
      </c>
      <c r="B238" s="0" t="n">
        <v>211.849685668945</v>
      </c>
      <c r="C238" s="0" t="n">
        <v>39.2766494750977</v>
      </c>
      <c r="I238" s="0" t="n">
        <v>39.2766494750977</v>
      </c>
      <c r="J238" s="0" t="n">
        <v>211.849685668945</v>
      </c>
      <c r="K238" s="1" t="n">
        <v>201.191</v>
      </c>
    </row>
    <row r="239" customFormat="false" ht="13.8" hidden="false" customHeight="false" outlineLevel="0" collapsed="false">
      <c r="A239" s="0" t="n">
        <v>28.4900009632111</v>
      </c>
      <c r="B239" s="0" t="n">
        <v>289.334808349609</v>
      </c>
      <c r="C239" s="0" t="n">
        <v>50.5392837524414</v>
      </c>
      <c r="I239" s="0" t="n">
        <v>50.5392837524414</v>
      </c>
      <c r="J239" s="0" t="n">
        <v>289.334808349609</v>
      </c>
      <c r="K239" s="1" t="n">
        <v>278.676</v>
      </c>
    </row>
    <row r="240" customFormat="false" ht="13.8" hidden="false" customHeight="false" outlineLevel="0" collapsed="false">
      <c r="A240" s="0" t="n">
        <v>31.029999256134</v>
      </c>
      <c r="B240" s="0" t="n">
        <v>388.341094970703</v>
      </c>
      <c r="C240" s="0" t="n">
        <v>67.9281005859375</v>
      </c>
      <c r="I240" s="0" t="n">
        <v>67.9281005859375</v>
      </c>
      <c r="J240" s="0" t="n">
        <v>388.341094970703</v>
      </c>
      <c r="K240" s="1" t="n">
        <v>349.47</v>
      </c>
    </row>
    <row r="241" customFormat="false" ht="13.8" hidden="false" customHeight="false" outlineLevel="0" collapsed="false">
      <c r="A241" s="0" t="n">
        <v>35.4499995708466</v>
      </c>
      <c r="B241" s="0" t="n">
        <v>307.119445800781</v>
      </c>
      <c r="C241" s="0" t="n">
        <v>52.6013259887695</v>
      </c>
      <c r="I241" s="0" t="n">
        <v>52.6013259887695</v>
      </c>
      <c r="J241" s="0" t="n">
        <v>307.119445800781</v>
      </c>
      <c r="K241" s="1" t="n">
        <v>296.461</v>
      </c>
    </row>
    <row r="242" customFormat="false" ht="13.8" hidden="false" customHeight="false" outlineLevel="0" collapsed="false">
      <c r="A242" s="0" t="n">
        <v>26.2799978256226</v>
      </c>
      <c r="B242" s="0" t="n">
        <v>371.487457275391</v>
      </c>
      <c r="C242" s="0" t="n">
        <v>59.3666763305664</v>
      </c>
      <c r="I242" s="0" t="n">
        <v>59.3666763305664</v>
      </c>
      <c r="J242" s="0" t="n">
        <v>371.487457275391</v>
      </c>
      <c r="K242" s="1" t="n">
        <v>371.487</v>
      </c>
    </row>
    <row r="243" customFormat="false" ht="13.8" hidden="false" customHeight="false" outlineLevel="0" collapsed="false">
      <c r="A243" s="0" t="n">
        <v>38.6799991130829</v>
      </c>
      <c r="B243" s="0" t="n">
        <v>273.120452880859</v>
      </c>
      <c r="C243" s="0" t="n">
        <v>47.2904090881348</v>
      </c>
      <c r="I243" s="0" t="n">
        <v>47.2904090881348</v>
      </c>
      <c r="J243" s="0" t="n">
        <v>273.120452880859</v>
      </c>
      <c r="K243" s="1" t="n">
        <v>273.12</v>
      </c>
    </row>
    <row r="244" customFormat="false" ht="13.8" hidden="false" customHeight="false" outlineLevel="0" collapsed="false">
      <c r="A244" s="0" t="n">
        <v>30.2600026130676</v>
      </c>
      <c r="B244" s="0" t="n">
        <v>315.773132324219</v>
      </c>
      <c r="C244" s="0" t="n">
        <v>57.3607330322266</v>
      </c>
      <c r="I244" s="0" t="n">
        <v>57.3607330322266</v>
      </c>
      <c r="J244" s="0" t="n">
        <v>315.773132324219</v>
      </c>
      <c r="K244" s="1" t="n">
        <v>281.11</v>
      </c>
    </row>
    <row r="245" customFormat="false" ht="13.8" hidden="false" customHeight="false" outlineLevel="0" collapsed="false">
      <c r="A245" s="0" t="n">
        <v>29.0499985218048</v>
      </c>
      <c r="B245" s="0" t="n">
        <v>438.004791259766</v>
      </c>
      <c r="C245" s="0" t="n">
        <v>71.2781295776367</v>
      </c>
      <c r="I245" s="0" t="n">
        <v>71.2781295776367</v>
      </c>
      <c r="J245" s="0" t="n">
        <v>438.004791259766</v>
      </c>
      <c r="K245" s="1" t="n">
        <v>394.331</v>
      </c>
    </row>
    <row r="246" customFormat="false" ht="13.8" hidden="false" customHeight="false" outlineLevel="0" collapsed="false">
      <c r="A246" s="0" t="n">
        <v>25.4700005054474</v>
      </c>
      <c r="B246" s="0" t="n">
        <v>354.644378662109</v>
      </c>
      <c r="C246" s="0" t="n">
        <v>60.8544120788574</v>
      </c>
      <c r="I246" s="0" t="n">
        <v>60.8544120788574</v>
      </c>
      <c r="J246" s="0" t="n">
        <v>354.644378662109</v>
      </c>
      <c r="K246" s="1" t="n">
        <v>354.644</v>
      </c>
    </row>
    <row r="247" customFormat="false" ht="13.8" hidden="false" customHeight="false" outlineLevel="0" collapsed="false">
      <c r="A247" s="0" t="n">
        <v>21.1399972438812</v>
      </c>
      <c r="B247" s="0" t="n">
        <v>474.542541503906</v>
      </c>
      <c r="C247" s="0" t="n">
        <v>75.6568756103516</v>
      </c>
      <c r="I247" s="0" t="n">
        <v>75.6568756103516</v>
      </c>
      <c r="J247" s="0" t="n">
        <v>474.542541503906</v>
      </c>
      <c r="K247" s="1" t="n">
        <v>394.331</v>
      </c>
    </row>
    <row r="248" customFormat="false" ht="13.8" hidden="false" customHeight="false" outlineLevel="0" collapsed="false">
      <c r="A248" s="0" t="n">
        <v>28.2000005245209</v>
      </c>
      <c r="B248" s="0" t="n">
        <v>318.746307373047</v>
      </c>
      <c r="C248" s="0" t="n">
        <v>58.3454551696777</v>
      </c>
      <c r="I248" s="0" t="n">
        <v>58.3454551696777</v>
      </c>
      <c r="J248" s="0" t="n">
        <v>318.746307373047</v>
      </c>
      <c r="K248" s="1" t="n">
        <v>273.09</v>
      </c>
    </row>
    <row r="249" customFormat="false" ht="13.8" hidden="false" customHeight="false" outlineLevel="0" collapsed="false">
      <c r="A249" s="0" t="n">
        <v>31.6399991512299</v>
      </c>
      <c r="B249" s="0" t="n">
        <v>310.562713623047</v>
      </c>
      <c r="C249" s="0" t="n">
        <v>52.9814300537109</v>
      </c>
      <c r="I249" s="0" t="n">
        <v>52.9814300537109</v>
      </c>
      <c r="J249" s="0" t="n">
        <v>310.562713623047</v>
      </c>
      <c r="K249" s="1" t="n">
        <v>299.904</v>
      </c>
    </row>
    <row r="250" customFormat="false" ht="13.8" hidden="false" customHeight="false" outlineLevel="0" collapsed="false">
      <c r="A250" s="0" t="n">
        <v>24.889999628067</v>
      </c>
      <c r="B250" s="0" t="n">
        <v>302.817840576172</v>
      </c>
      <c r="C250" s="0" t="n">
        <v>53.495792388916</v>
      </c>
      <c r="I250" s="0" t="n">
        <v>53.495792388916</v>
      </c>
      <c r="J250" s="0" t="n">
        <v>302.817840576172</v>
      </c>
      <c r="K250" s="1" t="n">
        <v>300.159</v>
      </c>
    </row>
    <row r="251" customFormat="false" ht="13.8" hidden="false" customHeight="false" outlineLevel="0" collapsed="false">
      <c r="A251" s="0" t="n">
        <v>26.7599999904633</v>
      </c>
      <c r="B251" s="0" t="n">
        <v>350.854705810547</v>
      </c>
      <c r="C251" s="0" t="n">
        <v>60.7233772277832</v>
      </c>
      <c r="I251" s="0" t="n">
        <v>60.7233772277832</v>
      </c>
      <c r="J251" s="0" t="n">
        <v>350.854705810547</v>
      </c>
      <c r="K251" s="1" t="n">
        <v>305.199</v>
      </c>
    </row>
    <row r="252" customFormat="false" ht="13.8" hidden="false" customHeight="false" outlineLevel="0" collapsed="false">
      <c r="A252" s="0" t="n">
        <v>29.0799975395203</v>
      </c>
      <c r="B252" s="0" t="n">
        <v>251.20491027832</v>
      </c>
      <c r="C252" s="0" t="n">
        <v>45.0594596862793</v>
      </c>
      <c r="I252" s="0" t="n">
        <v>45.0594596862793</v>
      </c>
      <c r="J252" s="0" t="n">
        <v>251.20491027832</v>
      </c>
      <c r="K252" s="1" t="n">
        <v>243.213</v>
      </c>
    </row>
    <row r="253" customFormat="false" ht="13.8" hidden="false" customHeight="false" outlineLevel="0" collapsed="false">
      <c r="A253" s="0" t="n">
        <v>26.8599987030029</v>
      </c>
      <c r="B253" s="0" t="n">
        <v>303.407531738281</v>
      </c>
      <c r="C253" s="0" t="n">
        <v>51.1572723388672</v>
      </c>
      <c r="I253" s="0" t="n">
        <v>51.1572723388672</v>
      </c>
      <c r="J253" s="0" t="n">
        <v>303.407531738281</v>
      </c>
      <c r="K253" s="1" t="n">
        <v>242.371</v>
      </c>
    </row>
    <row r="254" customFormat="false" ht="13.8" hidden="false" customHeight="false" outlineLevel="0" collapsed="false">
      <c r="A254" s="0" t="n">
        <v>33.789998292923</v>
      </c>
      <c r="B254" s="0" t="n">
        <v>232.408447265625</v>
      </c>
      <c r="C254" s="0" t="n">
        <v>43.517017364502</v>
      </c>
      <c r="I254" s="0" t="n">
        <v>43.517017364502</v>
      </c>
      <c r="J254" s="0" t="n">
        <v>232.408447265625</v>
      </c>
      <c r="K254" s="1" t="n">
        <v>197.745</v>
      </c>
    </row>
    <row r="255" customFormat="false" ht="13.8" hidden="false" customHeight="false" outlineLevel="0" collapsed="false">
      <c r="A255" s="0" t="n">
        <v>27.590000629425</v>
      </c>
      <c r="B255" s="0" t="n">
        <v>241.3330078125</v>
      </c>
      <c r="C255" s="0" t="n">
        <v>43.5182228088379</v>
      </c>
      <c r="I255" s="0" t="n">
        <v>43.5182228088379</v>
      </c>
      <c r="J255" s="0" t="n">
        <v>241.3330078125</v>
      </c>
      <c r="K255" s="1" t="n">
        <v>233.341</v>
      </c>
    </row>
    <row r="256" customFormat="false" ht="13.8" hidden="false" customHeight="false" outlineLevel="0" collapsed="false">
      <c r="A256" s="0" t="n">
        <v>27.2300004959106</v>
      </c>
      <c r="B256" s="0" t="n">
        <v>242.056655883789</v>
      </c>
      <c r="C256" s="0" t="n">
        <v>44.845386505127</v>
      </c>
      <c r="I256" s="0" t="n">
        <v>44.845386505127</v>
      </c>
      <c r="J256" s="0" t="n">
        <v>242.056655883789</v>
      </c>
      <c r="K256" s="1" t="n">
        <v>207.393</v>
      </c>
    </row>
    <row r="257" customFormat="false" ht="13.8" hidden="false" customHeight="false" outlineLevel="0" collapsed="false">
      <c r="A257" s="0" t="n">
        <v>27.1099984645843</v>
      </c>
      <c r="B257" s="0" t="n">
        <v>344.956848144531</v>
      </c>
      <c r="C257" s="0" t="n">
        <v>60.300464630127</v>
      </c>
      <c r="I257" s="0" t="n">
        <v>60.300464630127</v>
      </c>
      <c r="J257" s="0" t="n">
        <v>344.956848144531</v>
      </c>
      <c r="K257" s="1" t="n">
        <v>342.298</v>
      </c>
    </row>
    <row r="258" customFormat="false" ht="13.8" hidden="false" customHeight="false" outlineLevel="0" collapsed="false">
      <c r="A258" s="0" t="n">
        <v>32.3300004005432</v>
      </c>
      <c r="B258" s="0" t="n">
        <v>341.428344726563</v>
      </c>
      <c r="C258" s="0" t="n">
        <v>57.9152603149414</v>
      </c>
      <c r="I258" s="0" t="n">
        <v>57.9152603149414</v>
      </c>
      <c r="J258" s="0" t="n">
        <v>341.428344726563</v>
      </c>
      <c r="K258" s="1" t="n">
        <v>306.765</v>
      </c>
    </row>
    <row r="259" customFormat="false" ht="13.8" hidden="false" customHeight="false" outlineLevel="0" collapsed="false">
      <c r="A259" s="0" t="n">
        <v>26.5500009059906</v>
      </c>
      <c r="B259" s="0" t="n">
        <v>271.440734863281</v>
      </c>
      <c r="C259" s="0" t="n">
        <v>50.7044143676758</v>
      </c>
      <c r="I259" s="0" t="n">
        <v>50.7044143676758</v>
      </c>
      <c r="J259" s="0" t="n">
        <v>271.440734863281</v>
      </c>
      <c r="K259" s="1" t="n">
        <v>225.785</v>
      </c>
    </row>
    <row r="260" customFormat="false" ht="13.8" hidden="false" customHeight="false" outlineLevel="0" collapsed="false">
      <c r="A260" s="0" t="n">
        <v>32.5299978256226</v>
      </c>
      <c r="B260" s="0" t="n">
        <v>253.920974731445</v>
      </c>
      <c r="C260" s="0" t="n">
        <v>45.5818634033203</v>
      </c>
      <c r="I260" s="0" t="n">
        <v>45.5818634033203</v>
      </c>
      <c r="J260" s="0" t="n">
        <v>253.920974731445</v>
      </c>
      <c r="K260" s="1" t="n">
        <v>245.929</v>
      </c>
    </row>
    <row r="261" customFormat="false" ht="13.8" hidden="false" customHeight="false" outlineLevel="0" collapsed="false">
      <c r="A261" s="0" t="n">
        <v>28.7899971008301</v>
      </c>
      <c r="B261" s="0" t="n">
        <v>292.463104248047</v>
      </c>
      <c r="C261" s="0" t="n">
        <v>51.1892242431641</v>
      </c>
      <c r="I261" s="0" t="n">
        <v>51.1892242431641</v>
      </c>
      <c r="J261" s="0" t="n">
        <v>292.463104248047</v>
      </c>
      <c r="K261" s="1" t="n">
        <v>246.807</v>
      </c>
    </row>
    <row r="262" customFormat="false" ht="13.8" hidden="false" customHeight="false" outlineLevel="0" collapsed="false">
      <c r="A262" s="0" t="n">
        <v>22.350001335144</v>
      </c>
      <c r="B262" s="0" t="n">
        <v>450.596954345703</v>
      </c>
      <c r="C262" s="0" t="n">
        <v>72.9765930175781</v>
      </c>
      <c r="I262" s="0" t="n">
        <v>72.9765930175781</v>
      </c>
      <c r="J262" s="0" t="n">
        <v>450.596954345703</v>
      </c>
      <c r="K262" s="1" t="n">
        <v>338.347</v>
      </c>
    </row>
    <row r="263" customFormat="false" ht="13.8" hidden="false" customHeight="false" outlineLevel="0" collapsed="false">
      <c r="A263" s="0" t="n">
        <v>30.0499975681305</v>
      </c>
      <c r="B263" s="0" t="n">
        <v>251.858779907227</v>
      </c>
      <c r="C263" s="0" t="n">
        <v>46.2461891174316</v>
      </c>
      <c r="I263" s="0" t="n">
        <v>46.2461891174316</v>
      </c>
      <c r="J263" s="0" t="n">
        <v>251.858779907227</v>
      </c>
      <c r="K263" s="1" t="n">
        <v>241.2</v>
      </c>
    </row>
    <row r="264" customFormat="false" ht="13.8" hidden="false" customHeight="false" outlineLevel="0" collapsed="false">
      <c r="A264" s="0" t="n">
        <v>29.449999332428</v>
      </c>
      <c r="B264" s="0" t="n">
        <v>258.53076171875</v>
      </c>
      <c r="C264" s="0" t="n">
        <v>47.0925216674805</v>
      </c>
      <c r="I264" s="0" t="n">
        <v>47.0925216674805</v>
      </c>
      <c r="J264" s="0" t="n">
        <v>258.53076171875</v>
      </c>
      <c r="K264" s="1" t="n">
        <v>247.872</v>
      </c>
    </row>
    <row r="265" customFormat="false" ht="13.8" hidden="false" customHeight="false" outlineLevel="0" collapsed="false">
      <c r="A265" s="0" t="n">
        <v>30.7399988174439</v>
      </c>
      <c r="B265" s="0" t="n">
        <v>276.015808105469</v>
      </c>
      <c r="C265" s="0" t="n">
        <v>47.0807266235352</v>
      </c>
      <c r="I265" s="0" t="n">
        <v>47.0807266235352</v>
      </c>
      <c r="J265" s="0" t="n">
        <v>276.015808105469</v>
      </c>
      <c r="K265" s="1" t="n">
        <v>265.357</v>
      </c>
    </row>
    <row r="266" customFormat="false" ht="13.8" hidden="false" customHeight="false" outlineLevel="0" collapsed="false">
      <c r="A266" s="0" t="n">
        <v>32.3000013828278</v>
      </c>
      <c r="B266" s="0" t="n">
        <v>383.079071044922</v>
      </c>
      <c r="C266" s="0" t="n">
        <v>66.8452682495117</v>
      </c>
      <c r="I266" s="0" t="n">
        <v>66.8452682495117</v>
      </c>
      <c r="J266" s="0" t="n">
        <v>383.079071044922</v>
      </c>
      <c r="K266" s="1" t="n">
        <v>380.421</v>
      </c>
    </row>
    <row r="267" customFormat="false" ht="13.8" hidden="false" customHeight="false" outlineLevel="0" collapsed="false">
      <c r="A267" s="0" t="n">
        <v>34.3200027942657</v>
      </c>
      <c r="B267" s="0" t="n">
        <v>267.526550292969</v>
      </c>
      <c r="C267" s="0" t="n">
        <v>46.0432395935059</v>
      </c>
      <c r="I267" s="0" t="n">
        <v>46.0432395935059</v>
      </c>
      <c r="J267" s="0" t="n">
        <v>267.526550292969</v>
      </c>
      <c r="K267" s="1" t="n">
        <v>256.868</v>
      </c>
    </row>
    <row r="268" customFormat="false" ht="13.8" hidden="false" customHeight="false" outlineLevel="0" collapsed="false">
      <c r="A268" s="0" t="n">
        <v>30.8399975299835</v>
      </c>
      <c r="B268" s="0" t="n">
        <v>355.999847412109</v>
      </c>
      <c r="C268" s="0" t="n">
        <v>60.2073059082031</v>
      </c>
      <c r="I268" s="0" t="n">
        <v>60.2073059082031</v>
      </c>
      <c r="J268" s="0" t="n">
        <v>355.999847412109</v>
      </c>
      <c r="K268" s="1" t="n">
        <v>345.342</v>
      </c>
    </row>
    <row r="269" customFormat="false" ht="13.8" hidden="false" customHeight="false" outlineLevel="0" collapsed="false">
      <c r="A269" s="0" t="n">
        <v>23.6800014972687</v>
      </c>
      <c r="B269" s="0" t="n">
        <v>393.959381103516</v>
      </c>
      <c r="C269" s="0" t="n">
        <v>64.850471496582</v>
      </c>
      <c r="I269" s="0" t="n">
        <v>64.850471496582</v>
      </c>
      <c r="J269" s="0" t="n">
        <v>393.959381103516</v>
      </c>
      <c r="K269" s="1" t="n">
        <v>391.301</v>
      </c>
    </row>
    <row r="270" customFormat="false" ht="13.8" hidden="false" customHeight="false" outlineLevel="0" collapsed="false">
      <c r="A270" s="0" t="n">
        <v>31.6200017929077</v>
      </c>
      <c r="B270" s="0" t="n">
        <v>229.440460205078</v>
      </c>
      <c r="C270" s="0" t="n">
        <v>41.9808769226074</v>
      </c>
      <c r="I270" s="0" t="n">
        <v>41.9808769226074</v>
      </c>
      <c r="J270" s="0" t="n">
        <v>229.440460205078</v>
      </c>
      <c r="K270" s="1" t="n">
        <v>218.782</v>
      </c>
    </row>
    <row r="271" customFormat="false" ht="13.8" hidden="false" customHeight="false" outlineLevel="0" collapsed="false">
      <c r="A271" s="0" t="n">
        <v>20.7899987697601</v>
      </c>
      <c r="B271" s="0" t="n">
        <v>647.544921875</v>
      </c>
      <c r="C271" s="0" t="n">
        <v>92.0229873657227</v>
      </c>
      <c r="I271" s="0" t="n">
        <v>92.0229873657227</v>
      </c>
      <c r="J271" s="0" t="n">
        <v>647.544921875</v>
      </c>
      <c r="K271" s="1" t="n">
        <v>394.331</v>
      </c>
    </row>
    <row r="272" customFormat="false" ht="13.8" hidden="false" customHeight="false" outlineLevel="0" collapsed="false">
      <c r="A272" s="0" t="n">
        <v>31.92999958992</v>
      </c>
      <c r="B272" s="0" t="n">
        <v>267.080230712891</v>
      </c>
      <c r="C272" s="0" t="n">
        <v>49.3283653259277</v>
      </c>
      <c r="I272" s="0" t="n">
        <v>49.3283653259277</v>
      </c>
      <c r="J272" s="0" t="n">
        <v>267.080230712891</v>
      </c>
      <c r="K272" s="1" t="n">
        <v>232.417</v>
      </c>
    </row>
    <row r="273" customFormat="false" ht="13.8" hidden="false" customHeight="false" outlineLevel="0" collapsed="false">
      <c r="A273" s="0" t="n">
        <v>33.9699983596802</v>
      </c>
      <c r="B273" s="0" t="n">
        <v>428.592864990234</v>
      </c>
      <c r="C273" s="0" t="n">
        <v>66.0941696166992</v>
      </c>
      <c r="I273" s="0" t="n">
        <v>66.0941696166992</v>
      </c>
      <c r="J273" s="0" t="n">
        <v>428.592864990234</v>
      </c>
      <c r="K273" s="1" t="n">
        <v>394.331</v>
      </c>
    </row>
    <row r="274" customFormat="false" ht="13.8" hidden="false" customHeight="false" outlineLevel="0" collapsed="false">
      <c r="A274" s="0" t="n">
        <v>36.3099992275238</v>
      </c>
      <c r="B274" s="0" t="n">
        <v>211.982360839844</v>
      </c>
      <c r="C274" s="0" t="n">
        <v>39.4592971801758</v>
      </c>
      <c r="I274" s="0" t="n">
        <v>39.4592971801758</v>
      </c>
      <c r="J274" s="0" t="n">
        <v>211.982360839844</v>
      </c>
      <c r="K274" s="1" t="n">
        <v>200.343</v>
      </c>
    </row>
    <row r="275" customFormat="false" ht="13.8" hidden="false" customHeight="false" outlineLevel="0" collapsed="false">
      <c r="A275" s="0" t="n">
        <v>27.3000001907349</v>
      </c>
      <c r="B275" s="0" t="n">
        <v>407.774597167969</v>
      </c>
      <c r="C275" s="0" t="n">
        <v>70.0483932495117</v>
      </c>
      <c r="I275" s="0" t="n">
        <v>70.0483932495117</v>
      </c>
      <c r="J275" s="0" t="n">
        <v>407.774597167969</v>
      </c>
      <c r="K275" s="1" t="n">
        <v>338.342</v>
      </c>
    </row>
    <row r="276" customFormat="false" ht="13.8" hidden="false" customHeight="false" outlineLevel="0" collapsed="false">
      <c r="A276" s="0" t="n">
        <v>32.4599981307983</v>
      </c>
      <c r="B276" s="0" t="n">
        <v>215.899887084961</v>
      </c>
      <c r="C276" s="0" t="n">
        <v>39.7450485229492</v>
      </c>
      <c r="I276" s="0" t="n">
        <v>39.7450485229492</v>
      </c>
      <c r="J276" s="0" t="n">
        <v>215.899887084961</v>
      </c>
      <c r="K276" s="1" t="n">
        <v>205.242</v>
      </c>
    </row>
    <row r="277" customFormat="false" ht="13.8" hidden="false" customHeight="false" outlineLevel="0" collapsed="false">
      <c r="A277" s="0" t="n">
        <v>31.6500008106232</v>
      </c>
      <c r="B277" s="0" t="n">
        <v>569.803833007813</v>
      </c>
      <c r="C277" s="0" t="n">
        <v>89.8439483642578</v>
      </c>
      <c r="I277" s="0" t="n">
        <v>89.8439483642578</v>
      </c>
      <c r="J277" s="0" t="n">
        <v>569.803833007813</v>
      </c>
      <c r="K277" s="1" t="n">
        <v>394.331</v>
      </c>
    </row>
    <row r="278" customFormat="false" ht="13.8" hidden="false" customHeight="false" outlineLevel="0" collapsed="false">
      <c r="A278" s="0" t="n">
        <v>24.7399985790253</v>
      </c>
      <c r="B278" s="0" t="n">
        <v>365.090209960937</v>
      </c>
      <c r="C278" s="0" t="n">
        <v>63.323127746582</v>
      </c>
      <c r="I278" s="0" t="n">
        <v>63.323127746582</v>
      </c>
      <c r="J278" s="0" t="n">
        <v>365.090209960937</v>
      </c>
      <c r="K278" s="1" t="n">
        <v>310.001</v>
      </c>
    </row>
    <row r="279" customFormat="false" ht="13.8" hidden="false" customHeight="false" outlineLevel="0" collapsed="false">
      <c r="A279" s="0" t="n">
        <v>38.4100019931793</v>
      </c>
      <c r="B279" s="0" t="n">
        <v>207.181060791016</v>
      </c>
      <c r="C279" s="0" t="n">
        <v>38.9357757568359</v>
      </c>
      <c r="I279" s="0" t="n">
        <v>38.9357757568359</v>
      </c>
      <c r="J279" s="9" t="n">
        <v>196.523</v>
      </c>
      <c r="K279" s="9" t="n">
        <v>196.523</v>
      </c>
    </row>
    <row r="280" customFormat="false" ht="13.8" hidden="false" customHeight="false" outlineLevel="0" collapsed="false">
      <c r="A280" s="0" t="n">
        <v>33.4800004959106</v>
      </c>
      <c r="B280" s="0" t="n">
        <v>342.287384033203</v>
      </c>
      <c r="C280" s="0" t="n">
        <v>57.5647735595703</v>
      </c>
      <c r="I280" s="0" t="n">
        <v>57.5647735595703</v>
      </c>
      <c r="J280" s="0" t="n">
        <v>342.287384033203</v>
      </c>
      <c r="K280" s="1" t="n">
        <v>278.626</v>
      </c>
    </row>
    <row r="281" customFormat="false" ht="13.8" hidden="false" customHeight="false" outlineLevel="0" collapsed="false">
      <c r="A281" s="0" t="n">
        <v>25.5900025367737</v>
      </c>
      <c r="B281" s="0" t="n">
        <v>274.495239257813</v>
      </c>
      <c r="C281" s="0" t="n">
        <v>51.1566390991211</v>
      </c>
      <c r="I281" s="0" t="n">
        <v>51.1566390991211</v>
      </c>
      <c r="J281" s="0" t="n">
        <v>274.495239257813</v>
      </c>
      <c r="K281" s="1" t="n">
        <v>266.504</v>
      </c>
    </row>
    <row r="282" customFormat="false" ht="13.8" hidden="false" customHeight="false" outlineLevel="0" collapsed="false">
      <c r="A282" s="0" t="n">
        <v>27.2199988365173</v>
      </c>
      <c r="B282" s="0" t="n">
        <v>239.511795043945</v>
      </c>
      <c r="C282" s="0" t="n">
        <v>43.6913719177246</v>
      </c>
      <c r="I282" s="0" t="n">
        <v>43.6913719177246</v>
      </c>
      <c r="J282" s="0" t="n">
        <v>239.511795043945</v>
      </c>
      <c r="K282" s="1" t="n">
        <v>228.853</v>
      </c>
    </row>
    <row r="283" customFormat="false" ht="13.8" hidden="false" customHeight="false" outlineLevel="0" collapsed="false">
      <c r="A283" s="0" t="n">
        <v>30.6800007820129</v>
      </c>
      <c r="B283" s="0" t="n">
        <v>240.700973510742</v>
      </c>
      <c r="C283" s="0" t="n">
        <v>45.0841255187988</v>
      </c>
      <c r="I283" s="0" t="n">
        <v>45.0841255187988</v>
      </c>
      <c r="J283" s="0" t="n">
        <v>240.700973510742</v>
      </c>
      <c r="K283" s="1" t="n">
        <v>232.709</v>
      </c>
    </row>
    <row r="284" customFormat="false" ht="13.8" hidden="false" customHeight="false" outlineLevel="0" collapsed="false">
      <c r="A284" s="0" t="n">
        <v>24.6399998664856</v>
      </c>
      <c r="B284" s="0" t="n">
        <v>416.875457763672</v>
      </c>
      <c r="C284" s="0" t="n">
        <v>66.9640655517578</v>
      </c>
      <c r="I284" s="0" t="n">
        <v>66.9640655517578</v>
      </c>
      <c r="J284" s="0" t="n">
        <v>416.875457763672</v>
      </c>
      <c r="K284" s="1" t="n">
        <v>392.583</v>
      </c>
    </row>
    <row r="285" customFormat="false" ht="13.8" hidden="false" customHeight="false" outlineLevel="0" collapsed="false">
      <c r="A285" s="0" t="n">
        <v>37.7600014209747</v>
      </c>
      <c r="B285" s="0" t="n">
        <v>390.341888427734</v>
      </c>
      <c r="C285" s="0" t="n">
        <v>62.5531768798828</v>
      </c>
      <c r="I285" s="0" t="n">
        <v>62.5531768798828</v>
      </c>
      <c r="J285" s="0" t="n">
        <v>390.341888427734</v>
      </c>
      <c r="K285" s="1" t="n">
        <v>348.083</v>
      </c>
    </row>
    <row r="286" customFormat="false" ht="13.8" hidden="false" customHeight="false" outlineLevel="0" collapsed="false">
      <c r="A286" s="0" t="n">
        <v>30.2299976348877</v>
      </c>
      <c r="B286" s="0" t="n">
        <v>237.757034301758</v>
      </c>
      <c r="C286" s="0" t="n">
        <v>44.1033744812012</v>
      </c>
      <c r="I286" s="0" t="n">
        <v>44.1033744812012</v>
      </c>
      <c r="J286" s="0" t="n">
        <v>237.757034301758</v>
      </c>
      <c r="K286" s="1" t="n">
        <v>227.099</v>
      </c>
    </row>
    <row r="287" customFormat="false" ht="13.8" hidden="false" customHeight="false" outlineLevel="0" collapsed="false">
      <c r="A287" s="0" t="n">
        <v>27.4999976158142</v>
      </c>
      <c r="B287" s="0" t="n">
        <v>249.138198852539</v>
      </c>
      <c r="C287" s="0" t="n">
        <v>45.0166702270508</v>
      </c>
      <c r="I287" s="0" t="n">
        <v>45.0166702270508</v>
      </c>
      <c r="J287" s="0" t="n">
        <v>249.138198852539</v>
      </c>
      <c r="K287" s="1" t="n">
        <v>222.743</v>
      </c>
    </row>
    <row r="288" customFormat="false" ht="13.8" hidden="false" customHeight="false" outlineLevel="0" collapsed="false">
      <c r="A288" s="0" t="n">
        <v>28.2400012016296</v>
      </c>
      <c r="B288" s="0" t="n">
        <v>261.243865966797</v>
      </c>
      <c r="C288" s="0" t="n">
        <v>46.8063354492188</v>
      </c>
      <c r="I288" s="0" t="n">
        <v>46.8063354492188</v>
      </c>
      <c r="J288" s="0" t="n">
        <v>261.243865966797</v>
      </c>
      <c r="K288" s="1" t="n">
        <v>258.586</v>
      </c>
    </row>
    <row r="289" customFormat="false" ht="13.8" hidden="false" customHeight="false" outlineLevel="0" collapsed="false">
      <c r="A289" s="0" t="n">
        <v>27.5699973106384</v>
      </c>
      <c r="B289" s="0" t="n">
        <v>274.771636962891</v>
      </c>
      <c r="C289" s="0" t="n">
        <v>49.5153961181641</v>
      </c>
      <c r="I289" s="0" t="n">
        <v>49.5153961181641</v>
      </c>
      <c r="J289" s="0" t="n">
        <v>274.771636962891</v>
      </c>
      <c r="K289" s="1" t="n">
        <v>266.78</v>
      </c>
    </row>
    <row r="290" customFormat="false" ht="13.8" hidden="false" customHeight="false" outlineLevel="0" collapsed="false">
      <c r="A290" s="0" t="n">
        <v>24.0599989891052</v>
      </c>
      <c r="B290" s="0" t="n">
        <v>301.518737792969</v>
      </c>
      <c r="C290" s="0" t="n">
        <v>53.5763168334961</v>
      </c>
      <c r="I290" s="0" t="n">
        <v>53.5763168334961</v>
      </c>
      <c r="J290" s="0" t="n">
        <v>301.518737792969</v>
      </c>
      <c r="K290" s="1" t="n">
        <v>263.793</v>
      </c>
    </row>
    <row r="291" customFormat="false" ht="13.8" hidden="false" customHeight="false" outlineLevel="0" collapsed="false">
      <c r="A291" s="0" t="n">
        <v>32.7199995517731</v>
      </c>
      <c r="B291" s="0" t="n">
        <v>226.326080322266</v>
      </c>
      <c r="C291" s="0" t="n">
        <v>41.025764465332</v>
      </c>
      <c r="I291" s="0" t="n">
        <v>41.025764465332</v>
      </c>
      <c r="J291" s="0" t="n">
        <v>226.326080322266</v>
      </c>
      <c r="K291" s="1" t="n">
        <v>215.668</v>
      </c>
    </row>
    <row r="292" customFormat="false" ht="13.8" hidden="false" customHeight="false" outlineLevel="0" collapsed="false">
      <c r="A292" s="0" t="n">
        <v>27.3500025272369</v>
      </c>
      <c r="B292" s="0" t="n">
        <v>231.66291809082</v>
      </c>
      <c r="C292" s="0" t="n">
        <v>41.9286880493164</v>
      </c>
      <c r="I292" s="0" t="n">
        <v>41.9286880493164</v>
      </c>
      <c r="J292" s="0" t="n">
        <v>231.66291809082</v>
      </c>
      <c r="K292" s="1" t="n">
        <v>195.06</v>
      </c>
    </row>
    <row r="293" customFormat="false" ht="13.8" hidden="false" customHeight="false" outlineLevel="0" collapsed="false">
      <c r="A293" s="0" t="n">
        <v>29.2400002479553</v>
      </c>
      <c r="B293" s="0" t="n">
        <v>306.100860595703</v>
      </c>
      <c r="C293" s="0" t="n">
        <v>54.3470420837402</v>
      </c>
      <c r="I293" s="0" t="n">
        <v>54.3470420837402</v>
      </c>
      <c r="J293" s="0" t="n">
        <v>306.100860595703</v>
      </c>
      <c r="K293" s="1" t="n">
        <v>295.443</v>
      </c>
    </row>
    <row r="294" customFormat="false" ht="13.8" hidden="false" customHeight="false" outlineLevel="0" collapsed="false">
      <c r="A294" s="0" t="n">
        <v>27.2800028324127</v>
      </c>
      <c r="B294" s="0" t="n">
        <v>310.998809814453</v>
      </c>
      <c r="C294" s="0" t="n">
        <v>53.5036201477051</v>
      </c>
      <c r="I294" s="0" t="n">
        <v>53.5036201477051</v>
      </c>
      <c r="J294" s="0" t="n">
        <v>310.998809814453</v>
      </c>
      <c r="K294" s="1" t="n">
        <v>221.556</v>
      </c>
    </row>
    <row r="295" customFormat="false" ht="13.8" hidden="false" customHeight="false" outlineLevel="0" collapsed="false">
      <c r="A295" s="0" t="n">
        <v>26.7700016498566</v>
      </c>
      <c r="B295" s="0" t="n">
        <v>208.419418334961</v>
      </c>
      <c r="C295" s="0" t="n">
        <v>39.0155792236328</v>
      </c>
      <c r="I295" s="0" t="n">
        <v>39.0155792236328</v>
      </c>
      <c r="J295" s="9" t="n">
        <v>197.761</v>
      </c>
      <c r="K295" s="9" t="n">
        <v>197.761</v>
      </c>
    </row>
    <row r="296" customFormat="false" ht="13.8" hidden="false" customHeight="false" outlineLevel="0" collapsed="false">
      <c r="A296" s="0" t="n">
        <v>24.8099982738495</v>
      </c>
      <c r="B296" s="0" t="n">
        <v>272.229522705078</v>
      </c>
      <c r="C296" s="0" t="n">
        <v>45.3523635864258</v>
      </c>
      <c r="I296" s="0" t="n">
        <v>45.3523635864258</v>
      </c>
      <c r="J296" s="9" t="n">
        <v>272.229</v>
      </c>
      <c r="K296" s="9" t="n">
        <v>272.229</v>
      </c>
    </row>
    <row r="297" customFormat="false" ht="13.8" hidden="false" customHeight="false" outlineLevel="0" collapsed="false">
      <c r="A297" s="0" t="n">
        <v>24.1599977016449</v>
      </c>
      <c r="B297" s="0" t="n">
        <v>303.568420410156</v>
      </c>
      <c r="C297" s="0" t="n">
        <v>49.3343887329102</v>
      </c>
      <c r="I297" s="0" t="n">
        <v>49.3343887329102</v>
      </c>
      <c r="J297" s="0" t="n">
        <v>303.568420410156</v>
      </c>
      <c r="K297" s="1" t="n">
        <v>285.509</v>
      </c>
    </row>
    <row r="298" customFormat="false" ht="13.8" hidden="false" customHeight="false" outlineLevel="0" collapsed="false">
      <c r="A298" s="0" t="n">
        <v>29.3699979782104</v>
      </c>
      <c r="B298" s="0" t="n">
        <v>234.708343505859</v>
      </c>
      <c r="C298" s="0" t="n">
        <v>44.0024566650391</v>
      </c>
      <c r="I298" s="0" t="n">
        <v>44.0024566650391</v>
      </c>
      <c r="J298" s="0" t="n">
        <v>234.708343505859</v>
      </c>
      <c r="K298" s="1" t="n">
        <v>224.05</v>
      </c>
    </row>
    <row r="299" customFormat="false" ht="13.8" hidden="false" customHeight="false" outlineLevel="0" collapsed="false">
      <c r="A299" s="0" t="n">
        <v>31.3000023365021</v>
      </c>
      <c r="B299" s="0" t="n">
        <v>298.385650634766</v>
      </c>
      <c r="C299" s="0" t="n">
        <v>52.0789833068848</v>
      </c>
      <c r="I299" s="0" t="n">
        <v>52.0789833068848</v>
      </c>
      <c r="J299" s="0" t="n">
        <v>298.385650634766</v>
      </c>
      <c r="K299" s="1" t="n">
        <v>255.636</v>
      </c>
    </row>
    <row r="300" customFormat="false" ht="13.8" hidden="false" customHeight="false" outlineLevel="0" collapsed="false">
      <c r="A300" s="0" t="n">
        <v>44.1600024700165</v>
      </c>
      <c r="B300" s="0" t="n">
        <v>361.540954589844</v>
      </c>
      <c r="C300" s="0" t="n">
        <v>63.1586875915527</v>
      </c>
      <c r="I300" s="0" t="n">
        <v>63.1586875915527</v>
      </c>
      <c r="J300" s="0" t="n">
        <v>361.540954589844</v>
      </c>
      <c r="K300" s="1" t="n">
        <v>273.079</v>
      </c>
    </row>
    <row r="301" customFormat="false" ht="13.8" hidden="false" customHeight="false" outlineLevel="0" collapsed="false">
      <c r="A301" s="0" t="n">
        <v>27.6400029659271</v>
      </c>
      <c r="B301" s="0" t="n">
        <v>266.201812744141</v>
      </c>
      <c r="C301" s="0" t="n">
        <v>48.7553100585938</v>
      </c>
      <c r="I301" s="0" t="n">
        <v>48.7553100585938</v>
      </c>
      <c r="J301" s="0" t="n">
        <v>266.201812744141</v>
      </c>
      <c r="K301" s="1" t="n">
        <v>231.001</v>
      </c>
    </row>
    <row r="302" customFormat="false" ht="13.8" hidden="false" customHeight="false" outlineLevel="0" collapsed="false">
      <c r="A302" s="0" t="n">
        <v>31.7900002002716</v>
      </c>
      <c r="B302" s="0" t="n">
        <v>234.25325012207</v>
      </c>
      <c r="C302" s="0" t="n">
        <v>42.8484573364258</v>
      </c>
      <c r="I302" s="0" t="n">
        <v>42.8484573364258</v>
      </c>
      <c r="J302" s="0" t="n">
        <v>234.25325012207</v>
      </c>
      <c r="K302" s="1" t="n">
        <v>226.262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2020-11-19T16:57:24Z</dcterms:created>
  <dc:creator/>
  <dc:description/>
  <dc:language>en-US</dc:language>
  <cp:lastModifiedBy/>
  <dcterms:modified xsi:type="dcterms:W3CDTF">2020-11-22T08:24:05Z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