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urali\KT\STA\STA\STA_FinalSource\Corporate action\Allotment\CDSL\"/>
    </mc:Choice>
  </mc:AlternateContent>
  <bookViews>
    <workbookView xWindow="0" yWindow="0" windowWidth="20430" windowHeight="7050" firstSheet="2" activeTab="2"/>
  </bookViews>
  <sheets>
    <sheet name="XXXXXXXXXXXXX" sheetId="4" state="veryHidden" r:id="rId1"/>
    <sheet name="Recovered_Sheet1" sheetId="5" state="veryHidden" r:id="rId2"/>
    <sheet name="Sheet1" sheetId="1" r:id="rId3"/>
    <sheet name="Sheet2" sheetId="2" r:id="rId4"/>
    <sheet name="Sheet3" sheetId="3" r:id="rId5"/>
  </sheets>
  <definedNames>
    <definedName name="OLE_LINK1" localSheetId="3">Sheet2!#REF!</definedName>
  </definedNames>
  <calcPr calcId="152511"/>
  <fileRecoveryPr repairLoad="1"/>
</workbook>
</file>

<file path=xl/calcChain.xml><?xml version="1.0" encoding="utf-8"?>
<calcChain xmlns="http://schemas.openxmlformats.org/spreadsheetml/2006/main">
  <c r="AB5" i="1" l="1"/>
  <c r="AC5" i="1" s="1"/>
  <c r="E2" i="2" l="1"/>
  <c r="F2" i="2"/>
  <c r="G2" i="2" s="1"/>
  <c r="H2" i="2" s="1"/>
  <c r="E3" i="2"/>
  <c r="G3" i="2" s="1"/>
  <c r="H3" i="2" s="1"/>
  <c r="F3" i="2"/>
  <c r="F4" i="2"/>
  <c r="G4" i="2"/>
  <c r="H4" i="2" s="1"/>
  <c r="F5" i="2"/>
  <c r="G5" i="2"/>
  <c r="H5" i="2" s="1"/>
  <c r="C7" i="2"/>
  <c r="D4" i="1"/>
  <c r="AB4" i="1"/>
  <c r="AC4" i="1" s="1"/>
  <c r="AC6" i="1" s="1"/>
  <c r="H6" i="2" l="1"/>
</calcChain>
</file>

<file path=xl/sharedStrings.xml><?xml version="1.0" encoding="utf-8"?>
<sst xmlns="http://schemas.openxmlformats.org/spreadsheetml/2006/main" count="161" uniqueCount="74">
  <si>
    <t>Record Type</t>
  </si>
  <si>
    <t>01</t>
  </si>
  <si>
    <t>Total Number of records</t>
  </si>
  <si>
    <t xml:space="preserve">Total Freeze Quantity </t>
  </si>
  <si>
    <t>000000000000.000</t>
  </si>
  <si>
    <t xml:space="preserve">Total Lock in Quantity </t>
  </si>
  <si>
    <t>Total Number of records in type 02</t>
  </si>
  <si>
    <t>Total Number of records in type 03</t>
  </si>
  <si>
    <t>0000000000</t>
  </si>
  <si>
    <t>DETAILS RECORD</t>
  </si>
  <si>
    <t>02</t>
  </si>
  <si>
    <t>Bo id</t>
  </si>
  <si>
    <t>Rta int ref no</t>
  </si>
  <si>
    <t>Isin</t>
  </si>
  <si>
    <t>Current quantity</t>
  </si>
  <si>
    <t>Frozen quantity</t>
  </si>
  <si>
    <t>Lock in quantity</t>
  </si>
  <si>
    <t>Lock in reason code</t>
  </si>
  <si>
    <t>00</t>
  </si>
  <si>
    <t xml:space="preserve">Lock in reason </t>
  </si>
  <si>
    <t xml:space="preserve">                                                  </t>
  </si>
  <si>
    <t>Lock in expiry date</t>
  </si>
  <si>
    <t>00000000</t>
  </si>
  <si>
    <t>Dr/cr   flg</t>
  </si>
  <si>
    <t xml:space="preserve">Benefit isin </t>
  </si>
  <si>
    <t xml:space="preserve">Frozen quantity </t>
  </si>
  <si>
    <t>Lockin quantity</t>
  </si>
  <si>
    <t>Lockin reason code</t>
  </si>
  <si>
    <t xml:space="preserve">Lockin reason </t>
  </si>
  <si>
    <t xml:space="preserve">Lockin expiry date </t>
  </si>
  <si>
    <t>C</t>
  </si>
  <si>
    <t>Record type</t>
  </si>
  <si>
    <t>03</t>
  </si>
  <si>
    <t>CA ISIN</t>
  </si>
  <si>
    <t>DN From</t>
  </si>
  <si>
    <t>DN To</t>
  </si>
  <si>
    <t>DN Quantity</t>
  </si>
  <si>
    <t>Debit/Credit Flag</t>
  </si>
  <si>
    <t>000000000000680389</t>
  </si>
  <si>
    <t>000000000000964982</t>
  </si>
  <si>
    <t>000000000000284593</t>
  </si>
  <si>
    <t>FOR Unlisted DN Range not required</t>
  </si>
  <si>
    <t>Allotment Only Credit</t>
  </si>
  <si>
    <t>Total Current Quantity</t>
  </si>
  <si>
    <t>INE06TH03017</t>
  </si>
  <si>
    <t>INE06TH01011</t>
  </si>
  <si>
    <t>ESOS ALLOT SHARE</t>
  </si>
  <si>
    <t>Offer Price (Stamp Duty for CA)</t>
  </si>
  <si>
    <t xml:space="preserve">1204980000255017 </t>
  </si>
  <si>
    <t xml:space="preserve">1204880000256481 </t>
  </si>
  <si>
    <t xml:space="preserve">1301240005661385 </t>
  </si>
  <si>
    <t xml:space="preserve">1301240005656567 </t>
  </si>
  <si>
    <t>Bhaskar Mandari</t>
  </si>
  <si>
    <t>Harsha Kumar</t>
  </si>
  <si>
    <t>Rajendrasinh Rathod</t>
  </si>
  <si>
    <t>Meena Krishnan</t>
  </si>
  <si>
    <t>Name</t>
  </si>
  <si>
    <t>Folio No.</t>
  </si>
  <si>
    <t>Offer Price</t>
  </si>
  <si>
    <t>face value</t>
  </si>
  <si>
    <t>D</t>
  </si>
  <si>
    <t>6</t>
  </si>
  <si>
    <t>Shares</t>
  </si>
  <si>
    <t>Price</t>
  </si>
  <si>
    <t>Total Cost</t>
  </si>
  <si>
    <t>Stamp Duty</t>
  </si>
  <si>
    <t>000000000203.000</t>
  </si>
  <si>
    <t>000000006573.000</t>
  </si>
  <si>
    <t>0000000002</t>
  </si>
  <si>
    <t>1203390000258167</t>
  </si>
  <si>
    <t>1204880000267356</t>
  </si>
  <si>
    <t>000000001573.000</t>
  </si>
  <si>
    <t>000000005000.000</t>
  </si>
  <si>
    <t>000000000036.000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</si>
</sst>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00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164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4"/>
  <sheetViews>
    <sheetView tabSelected="1" topLeftCell="A7" workbookViewId="0">
      <selection activeCell="A12" sqref="A12"/>
    </sheetView>
  </sheetViews>
  <sheetFormatPr defaultRowHeight="15" x14ac:dyDescent="0.25"/>
  <cols>
    <col min="2" max="2" width="32.140625" bestFit="1" customWidth="1"/>
    <col min="3" max="11" width="27.28515625" bestFit="1" customWidth="1"/>
    <col min="12" max="12" width="18.42578125" bestFit="1" customWidth="1"/>
    <col min="13" max="13" width="22.85546875" bestFit="1" customWidth="1"/>
    <col min="14" max="14" width="17.7109375" bestFit="1" customWidth="1"/>
    <col min="16" max="16" width="13.42578125" bestFit="1" customWidth="1"/>
    <col min="17" max="17" width="18.85546875" bestFit="1" customWidth="1"/>
    <col min="18" max="19" width="16.7109375" bestFit="1" customWidth="1"/>
    <col min="20" max="20" width="18" bestFit="1" customWidth="1"/>
    <col min="21" max="21" width="22.85546875" bestFit="1" customWidth="1"/>
    <col min="22" max="22" width="17.7109375" bestFit="1" customWidth="1"/>
    <col min="23" max="23" width="9" bestFit="1" customWidth="1"/>
    <col min="24" max="24" width="29" bestFit="1" customWidth="1"/>
    <col min="26" max="27" width="10" bestFit="1" customWidth="1"/>
    <col min="28" max="28" width="7.5703125" customWidth="1"/>
    <col min="29" max="29" width="11.85546875" bestFit="1" customWidth="1"/>
  </cols>
  <sheetData>
    <row r="1" spans="2:29" x14ac:dyDescent="0.25">
      <c r="E1" t="s">
        <v>0</v>
      </c>
      <c r="F1" t="s">
        <v>2</v>
      </c>
      <c r="G1" t="s">
        <v>43</v>
      </c>
      <c r="H1" t="s">
        <v>3</v>
      </c>
      <c r="I1" t="s">
        <v>5</v>
      </c>
      <c r="J1" t="s">
        <v>6</v>
      </c>
      <c r="K1" t="s">
        <v>7</v>
      </c>
    </row>
    <row r="2" spans="2:29" x14ac:dyDescent="0.25">
      <c r="B2" t="s">
        <v>0</v>
      </c>
      <c r="C2" s="1" t="s">
        <v>1</v>
      </c>
      <c r="D2" s="1"/>
      <c r="E2" t="s">
        <v>1</v>
      </c>
      <c r="F2" t="s">
        <v>68</v>
      </c>
      <c r="G2" t="s">
        <v>67</v>
      </c>
      <c r="H2" t="s">
        <v>4</v>
      </c>
      <c r="I2" t="s">
        <v>4</v>
      </c>
      <c r="J2" t="s">
        <v>68</v>
      </c>
      <c r="K2" t="s">
        <v>8</v>
      </c>
    </row>
    <row r="3" spans="2:29" x14ac:dyDescent="0.25">
      <c r="B3" t="s">
        <v>2</v>
      </c>
      <c r="C3" s="1" t="s">
        <v>68</v>
      </c>
      <c r="D3" s="1"/>
      <c r="F3" s="4"/>
      <c r="G3" s="4"/>
      <c r="J3" s="4"/>
      <c r="Z3" s="7" t="s">
        <v>62</v>
      </c>
      <c r="AA3" s="7" t="s">
        <v>63</v>
      </c>
      <c r="AB3" s="7" t="s">
        <v>64</v>
      </c>
      <c r="AC3" s="7" t="s">
        <v>65</v>
      </c>
    </row>
    <row r="4" spans="2:29" x14ac:dyDescent="0.25">
      <c r="B4" t="s">
        <v>43</v>
      </c>
      <c r="C4" s="1" t="s">
        <v>67</v>
      </c>
      <c r="D4" s="1">
        <f>LEN(C4)</f>
        <v>16</v>
      </c>
      <c r="Z4" s="8">
        <v>1573</v>
      </c>
      <c r="AA4" s="8">
        <v>203</v>
      </c>
      <c r="AB4" s="8">
        <f>Z4*AA4</f>
        <v>319319</v>
      </c>
      <c r="AC4" s="9">
        <f>AB4*0.005/100</f>
        <v>15.965949999999999</v>
      </c>
    </row>
    <row r="5" spans="2:29" x14ac:dyDescent="0.25">
      <c r="B5" t="s">
        <v>3</v>
      </c>
      <c r="C5" s="1" t="s">
        <v>4</v>
      </c>
      <c r="D5" s="1"/>
      <c r="Z5" s="8">
        <v>5000</v>
      </c>
      <c r="AA5" s="8">
        <v>36</v>
      </c>
      <c r="AB5" s="8">
        <f>Z5*AA5</f>
        <v>180000</v>
      </c>
      <c r="AC5" s="9">
        <f>AB5*0.005/100</f>
        <v>9</v>
      </c>
    </row>
    <row r="6" spans="2:29" x14ac:dyDescent="0.25">
      <c r="B6" t="s">
        <v>5</v>
      </c>
      <c r="C6" s="1" t="s">
        <v>4</v>
      </c>
      <c r="D6" s="1"/>
      <c r="Z6" s="8"/>
      <c r="AA6" s="8"/>
      <c r="AB6" s="8"/>
      <c r="AC6" s="9">
        <f>SUM(AC4:AC5)</f>
        <v>24.965949999999999</v>
      </c>
    </row>
    <row r="7" spans="2:29" x14ac:dyDescent="0.25">
      <c r="B7" t="s">
        <v>6</v>
      </c>
      <c r="C7" s="1" t="s">
        <v>68</v>
      </c>
      <c r="D7" s="1"/>
    </row>
    <row r="8" spans="2:29" x14ac:dyDescent="0.25">
      <c r="B8" t="s">
        <v>7</v>
      </c>
      <c r="C8" s="1" t="s">
        <v>8</v>
      </c>
      <c r="D8" s="1"/>
    </row>
    <row r="9" spans="2:29" x14ac:dyDescent="0.25">
      <c r="C9" s="1"/>
      <c r="D9" s="1"/>
    </row>
    <row r="10" spans="2:29" x14ac:dyDescent="0.25">
      <c r="B10" t="s">
        <v>9</v>
      </c>
      <c r="C10" s="2"/>
      <c r="D10" s="2"/>
      <c r="E10" t="s">
        <v>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19</v>
      </c>
      <c r="N10" t="s">
        <v>21</v>
      </c>
      <c r="O10" t="s">
        <v>23</v>
      </c>
      <c r="P10" t="s">
        <v>24</v>
      </c>
      <c r="Q10" t="s">
        <v>14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23</v>
      </c>
      <c r="X10" t="s">
        <v>47</v>
      </c>
    </row>
    <row r="11" spans="2:29" x14ac:dyDescent="0.25">
      <c r="B11" t="s">
        <v>0</v>
      </c>
      <c r="C11" s="1" t="s">
        <v>10</v>
      </c>
      <c r="D11" s="2" t="s">
        <v>42</v>
      </c>
      <c r="E11" t="s">
        <v>10</v>
      </c>
      <c r="F11" s="5" t="s">
        <v>69</v>
      </c>
      <c r="G11" t="s">
        <v>46</v>
      </c>
      <c r="H11" t="s">
        <v>45</v>
      </c>
      <c r="I11" t="s">
        <v>4</v>
      </c>
      <c r="J11" t="s">
        <v>4</v>
      </c>
      <c r="K11" t="s">
        <v>4</v>
      </c>
      <c r="L11" t="s">
        <v>18</v>
      </c>
      <c r="M11" t="s">
        <v>20</v>
      </c>
      <c r="N11" t="s">
        <v>22</v>
      </c>
      <c r="O11" t="s">
        <v>60</v>
      </c>
      <c r="P11" t="s">
        <v>45</v>
      </c>
      <c r="Q11" s="4" t="s">
        <v>71</v>
      </c>
      <c r="R11" t="s">
        <v>4</v>
      </c>
      <c r="S11" t="s">
        <v>4</v>
      </c>
      <c r="T11" t="s">
        <v>18</v>
      </c>
      <c r="U11" t="s">
        <v>20</v>
      </c>
      <c r="V11" t="s">
        <v>22</v>
      </c>
      <c r="W11" t="s">
        <v>30</v>
      </c>
      <c r="X11" s="4" t="s">
        <v>66</v>
      </c>
    </row>
    <row r="12" spans="2:29" x14ac:dyDescent="0.25">
      <c r="B12" t="s">
        <v>11</v>
      </c>
      <c r="C12" s="5" t="s">
        <v>69</v>
      </c>
      <c r="D12" s="2"/>
      <c r="E12" t="s">
        <v>10</v>
      </c>
      <c r="F12" s="5" t="s">
        <v>70</v>
      </c>
      <c r="G12" t="s">
        <v>46</v>
      </c>
      <c r="H12" t="s">
        <v>45</v>
      </c>
      <c r="I12" t="s">
        <v>4</v>
      </c>
      <c r="J12" t="s">
        <v>4</v>
      </c>
      <c r="K12" t="s">
        <v>4</v>
      </c>
      <c r="L12" t="s">
        <v>18</v>
      </c>
      <c r="M12" t="s">
        <v>20</v>
      </c>
      <c r="N12" t="s">
        <v>22</v>
      </c>
      <c r="O12" t="s">
        <v>60</v>
      </c>
      <c r="P12" t="s">
        <v>45</v>
      </c>
      <c r="Q12" s="4" t="s">
        <v>72</v>
      </c>
      <c r="R12" t="s">
        <v>4</v>
      </c>
      <c r="S12" t="s">
        <v>4</v>
      </c>
      <c r="T12" t="s">
        <v>18</v>
      </c>
      <c r="U12" t="s">
        <v>20</v>
      </c>
      <c r="V12" t="s">
        <v>22</v>
      </c>
      <c r="W12" t="s">
        <v>30</v>
      </c>
      <c r="X12" s="4" t="s">
        <v>73</v>
      </c>
    </row>
    <row r="13" spans="2:29" x14ac:dyDescent="0.25">
      <c r="B13" t="s">
        <v>12</v>
      </c>
      <c r="C13" s="2" t="s">
        <v>46</v>
      </c>
      <c r="D13" s="2"/>
      <c r="F13" s="5"/>
      <c r="Q13" s="4"/>
      <c r="X13" s="4"/>
    </row>
    <row r="14" spans="2:29" x14ac:dyDescent="0.25">
      <c r="B14" t="s">
        <v>13</v>
      </c>
      <c r="C14" s="2" t="s">
        <v>45</v>
      </c>
      <c r="D14" s="2"/>
      <c r="F14" s="4"/>
      <c r="Q14" s="3"/>
      <c r="X14" s="4"/>
    </row>
    <row r="15" spans="2:29" x14ac:dyDescent="0.25">
      <c r="B15" t="s">
        <v>14</v>
      </c>
      <c r="C15" s="1" t="s">
        <v>4</v>
      </c>
      <c r="D15" s="2"/>
      <c r="F15" s="4"/>
      <c r="Q15" s="3"/>
    </row>
    <row r="16" spans="2:29" x14ac:dyDescent="0.25">
      <c r="B16" t="s">
        <v>15</v>
      </c>
      <c r="C16" s="1" t="s">
        <v>4</v>
      </c>
      <c r="D16" s="1"/>
      <c r="F16" s="4"/>
      <c r="Q16" s="5"/>
      <c r="X16" s="5"/>
    </row>
    <row r="17" spans="2:24" x14ac:dyDescent="0.25">
      <c r="B17" t="s">
        <v>16</v>
      </c>
      <c r="C17" s="1" t="s">
        <v>4</v>
      </c>
      <c r="D17" s="1"/>
      <c r="Q17" s="5"/>
      <c r="X17" s="5"/>
    </row>
    <row r="18" spans="2:24" x14ac:dyDescent="0.25">
      <c r="B18" t="s">
        <v>17</v>
      </c>
      <c r="C18" s="1" t="s">
        <v>18</v>
      </c>
      <c r="D18" s="1"/>
      <c r="Q18" s="5"/>
      <c r="X18" s="5"/>
    </row>
    <row r="19" spans="2:24" x14ac:dyDescent="0.25">
      <c r="B19" t="s">
        <v>19</v>
      </c>
      <c r="C19" s="2" t="s">
        <v>20</v>
      </c>
      <c r="D19" s="2"/>
      <c r="Q19" s="5"/>
      <c r="X19" s="5"/>
    </row>
    <row r="20" spans="2:24" x14ac:dyDescent="0.25">
      <c r="B20" t="s">
        <v>21</v>
      </c>
      <c r="C20" s="1" t="s">
        <v>22</v>
      </c>
      <c r="D20" s="1"/>
      <c r="F20" s="4"/>
      <c r="Q20" s="5"/>
      <c r="X20" s="5"/>
    </row>
    <row r="21" spans="2:24" x14ac:dyDescent="0.25">
      <c r="B21" t="s">
        <v>23</v>
      </c>
      <c r="C21" s="2" t="s">
        <v>60</v>
      </c>
      <c r="D21" s="2"/>
      <c r="Q21" s="5"/>
      <c r="X21" s="5"/>
    </row>
    <row r="22" spans="2:24" x14ac:dyDescent="0.25">
      <c r="B22" t="s">
        <v>24</v>
      </c>
      <c r="C22" s="2" t="s">
        <v>45</v>
      </c>
      <c r="D22" s="2"/>
      <c r="Q22" s="5"/>
      <c r="X22" s="5"/>
    </row>
    <row r="23" spans="2:24" x14ac:dyDescent="0.25">
      <c r="B23" t="s">
        <v>14</v>
      </c>
      <c r="C23" s="1" t="s">
        <v>71</v>
      </c>
      <c r="D23" s="1"/>
      <c r="Q23" s="3"/>
    </row>
    <row r="24" spans="2:24" x14ac:dyDescent="0.25">
      <c r="B24" t="s">
        <v>25</v>
      </c>
      <c r="C24" s="1" t="s">
        <v>4</v>
      </c>
      <c r="D24" s="1"/>
      <c r="Q24" s="3"/>
    </row>
    <row r="25" spans="2:24" x14ac:dyDescent="0.25">
      <c r="B25" t="s">
        <v>26</v>
      </c>
      <c r="C25" s="1" t="s">
        <v>4</v>
      </c>
      <c r="D25" s="1"/>
      <c r="Q25" s="3"/>
      <c r="X25" s="6"/>
    </row>
    <row r="26" spans="2:24" x14ac:dyDescent="0.25">
      <c r="B26" t="s">
        <v>27</v>
      </c>
      <c r="C26" s="1" t="s">
        <v>18</v>
      </c>
      <c r="D26" s="2"/>
      <c r="Q26" s="3"/>
      <c r="X26" s="6"/>
    </row>
    <row r="27" spans="2:24" x14ac:dyDescent="0.25">
      <c r="B27" t="s">
        <v>28</v>
      </c>
      <c r="C27" s="2" t="s">
        <v>20</v>
      </c>
      <c r="D27" s="2"/>
      <c r="Q27" s="3"/>
      <c r="X27" s="6"/>
    </row>
    <row r="28" spans="2:24" x14ac:dyDescent="0.25">
      <c r="B28" t="s">
        <v>29</v>
      </c>
      <c r="C28" s="1" t="s">
        <v>22</v>
      </c>
      <c r="D28" s="1"/>
      <c r="Q28" s="3"/>
      <c r="X28" s="6"/>
    </row>
    <row r="29" spans="2:24" x14ac:dyDescent="0.25">
      <c r="B29" t="s">
        <v>23</v>
      </c>
      <c r="C29" s="2" t="s">
        <v>30</v>
      </c>
      <c r="D29" s="2"/>
      <c r="Q29" s="3"/>
      <c r="X29" s="6"/>
    </row>
    <row r="30" spans="2:24" x14ac:dyDescent="0.25">
      <c r="B30" t="s">
        <v>47</v>
      </c>
      <c r="C30" s="1" t="s">
        <v>66</v>
      </c>
      <c r="D30" s="2"/>
      <c r="Q30" s="3"/>
      <c r="X30" s="6"/>
    </row>
    <row r="31" spans="2:24" x14ac:dyDescent="0.25">
      <c r="C31" s="2"/>
      <c r="D31" s="2"/>
      <c r="Q31" s="3"/>
      <c r="X31" s="6"/>
    </row>
    <row r="32" spans="2:24" x14ac:dyDescent="0.25">
      <c r="B32" t="s">
        <v>31</v>
      </c>
      <c r="C32" s="1" t="s">
        <v>32</v>
      </c>
      <c r="D32" s="2" t="s">
        <v>41</v>
      </c>
      <c r="Q32" s="3"/>
    </row>
    <row r="33" spans="2:17" x14ac:dyDescent="0.25">
      <c r="B33" t="s">
        <v>33</v>
      </c>
      <c r="C33" s="2" t="s">
        <v>44</v>
      </c>
      <c r="D33" s="2"/>
      <c r="Q33" s="3"/>
    </row>
    <row r="34" spans="2:17" x14ac:dyDescent="0.25">
      <c r="B34" t="s">
        <v>34</v>
      </c>
      <c r="C34" s="1" t="s">
        <v>38</v>
      </c>
      <c r="D34" s="2"/>
      <c r="Q34" s="3"/>
    </row>
    <row r="35" spans="2:17" x14ac:dyDescent="0.25">
      <c r="B35" t="s">
        <v>35</v>
      </c>
      <c r="C35" s="1" t="s">
        <v>39</v>
      </c>
      <c r="D35" s="2"/>
      <c r="Q35" s="3"/>
    </row>
    <row r="36" spans="2:17" x14ac:dyDescent="0.25">
      <c r="B36" t="s">
        <v>36</v>
      </c>
      <c r="C36" s="1" t="s">
        <v>40</v>
      </c>
      <c r="D36" s="2"/>
      <c r="Q36" s="3"/>
    </row>
    <row r="37" spans="2:17" x14ac:dyDescent="0.25">
      <c r="B37" t="s">
        <v>37</v>
      </c>
      <c r="C37" s="2" t="s">
        <v>30</v>
      </c>
      <c r="D37" s="2"/>
      <c r="Q37" s="3"/>
    </row>
    <row r="38" spans="2:17" x14ac:dyDescent="0.25">
      <c r="Q38" s="3"/>
    </row>
    <row r="39" spans="2:17" x14ac:dyDescent="0.25">
      <c r="Q39" s="3"/>
    </row>
    <row r="40" spans="2:17" x14ac:dyDescent="0.25">
      <c r="Q40" s="3"/>
    </row>
    <row r="41" spans="2:17" x14ac:dyDescent="0.25">
      <c r="Q41" s="3"/>
    </row>
    <row r="42" spans="2:17" x14ac:dyDescent="0.25">
      <c r="Q42" s="3"/>
    </row>
    <row r="43" spans="2:17" x14ac:dyDescent="0.25">
      <c r="Q43" s="3"/>
    </row>
    <row r="44" spans="2:17" x14ac:dyDescent="0.25">
      <c r="Q44" s="3"/>
    </row>
  </sheetData>
  <phoneticPr fontId="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3" sqref="B13"/>
    </sheetView>
  </sheetViews>
  <sheetFormatPr defaultRowHeight="15" x14ac:dyDescent="0.25"/>
  <cols>
    <col min="1" max="1" width="19.5703125" bestFit="1" customWidth="1"/>
    <col min="2" max="2" width="17.7109375" bestFit="1" customWidth="1"/>
    <col min="3" max="4" width="17.7109375" customWidth="1"/>
  </cols>
  <sheetData>
    <row r="1" spans="1:8" x14ac:dyDescent="0.25">
      <c r="A1" t="s">
        <v>56</v>
      </c>
      <c r="B1" t="s">
        <v>57</v>
      </c>
      <c r="D1" t="s">
        <v>59</v>
      </c>
      <c r="E1" t="s">
        <v>58</v>
      </c>
    </row>
    <row r="2" spans="1:8" x14ac:dyDescent="0.25">
      <c r="A2" t="s">
        <v>52</v>
      </c>
      <c r="B2" s="3" t="s">
        <v>48</v>
      </c>
      <c r="C2" s="3">
        <v>1500</v>
      </c>
      <c r="D2" s="3">
        <v>1</v>
      </c>
      <c r="E2" s="3">
        <f>74+D2</f>
        <v>75</v>
      </c>
      <c r="F2" s="3">
        <f>D2*C2</f>
        <v>1500</v>
      </c>
      <c r="G2" s="3">
        <f>E2*F2</f>
        <v>112500</v>
      </c>
      <c r="H2" s="3">
        <f>G2*0.005/100</f>
        <v>5.625</v>
      </c>
    </row>
    <row r="3" spans="1:8" x14ac:dyDescent="0.25">
      <c r="A3" t="s">
        <v>53</v>
      </c>
      <c r="B3" s="3" t="s">
        <v>49</v>
      </c>
      <c r="C3" s="3">
        <v>50000</v>
      </c>
      <c r="D3" s="3">
        <v>1</v>
      </c>
      <c r="E3" s="3">
        <f>74+D3</f>
        <v>75</v>
      </c>
      <c r="F3" s="3">
        <f>D3*C3</f>
        <v>50000</v>
      </c>
      <c r="G3" s="3">
        <f>E3*F3</f>
        <v>3750000</v>
      </c>
      <c r="H3" s="3">
        <f>G3*0.005/100</f>
        <v>187.5</v>
      </c>
    </row>
    <row r="4" spans="1:8" x14ac:dyDescent="0.25">
      <c r="A4" t="s">
        <v>54</v>
      </c>
      <c r="B4" s="3" t="s">
        <v>50</v>
      </c>
      <c r="C4" s="3">
        <v>5000</v>
      </c>
      <c r="D4" s="3">
        <v>1</v>
      </c>
      <c r="E4" s="3" t="s">
        <v>61</v>
      </c>
      <c r="F4" s="3">
        <f>D4*C4</f>
        <v>5000</v>
      </c>
      <c r="G4" s="3">
        <f>E4*F4</f>
        <v>30000</v>
      </c>
      <c r="H4" s="3">
        <f>G4*0.005/100</f>
        <v>1.5</v>
      </c>
    </row>
    <row r="5" spans="1:8" x14ac:dyDescent="0.25">
      <c r="A5" t="s">
        <v>55</v>
      </c>
      <c r="B5" s="3" t="s">
        <v>51</v>
      </c>
      <c r="C5" s="3">
        <v>3000</v>
      </c>
      <c r="D5" s="3">
        <v>1</v>
      </c>
      <c r="E5" s="3" t="s">
        <v>61</v>
      </c>
      <c r="F5" s="3">
        <f>D5*C5</f>
        <v>3000</v>
      </c>
      <c r="G5" s="3">
        <f>E5*F5</f>
        <v>18000</v>
      </c>
      <c r="H5" s="3">
        <f>G5*0.005/100</f>
        <v>0.9</v>
      </c>
    </row>
    <row r="6" spans="1:8" x14ac:dyDescent="0.25">
      <c r="H6" s="3">
        <f>SUM(H2:H5)</f>
        <v>195.52500000000001</v>
      </c>
    </row>
    <row r="7" spans="1:8" x14ac:dyDescent="0.25">
      <c r="C7" s="3">
        <f>SUM(C2:C6)</f>
        <v>59500</v>
      </c>
      <c r="D7" s="3"/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emp0084</dc:creator>
  <cp:lastModifiedBy>MoHaN RaJa</cp:lastModifiedBy>
  <dcterms:created xsi:type="dcterms:W3CDTF">2019-01-28T11:10:15Z</dcterms:created>
  <dcterms:modified xsi:type="dcterms:W3CDTF">2024-06-17T09:49:12Z</dcterms:modified>
</cp:coreProperties>
</file>