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ytics\Training\3. Linear\Dataset\"/>
    </mc:Choice>
  </mc:AlternateContent>
  <xr:revisionPtr revIDLastSave="0" documentId="8_{C843353C-FBBA-4D82-9536-D5E8E83E1D67}" xr6:coauthVersionLast="45" xr6:coauthVersionMax="45" xr10:uidLastSave="{00000000-0000-0000-0000-000000000000}"/>
  <bookViews>
    <workbookView xWindow="-120" yWindow="-120" windowWidth="20730" windowHeight="11160"/>
  </bookViews>
  <sheets>
    <sheet name="mtcars" sheetId="1" r:id="rId1"/>
  </sheets>
  <calcPr calcId="0"/>
</workbook>
</file>

<file path=xl/calcChain.xml><?xml version="1.0" encoding="utf-8"?>
<calcChain xmlns="http://schemas.openxmlformats.org/spreadsheetml/2006/main">
  <c r="F39" i="1" l="1"/>
  <c r="H35" i="1"/>
  <c r="H36" i="1" s="1"/>
  <c r="H37" i="1" s="1"/>
  <c r="G3" i="1"/>
  <c r="H3" i="1" s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H2" i="1"/>
  <c r="G2" i="1"/>
  <c r="E37" i="1"/>
  <c r="E36" i="1"/>
  <c r="E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</calcChain>
</file>

<file path=xl/sharedStrings.xml><?xml version="1.0" encoding="utf-8"?>
<sst xmlns="http://schemas.openxmlformats.org/spreadsheetml/2006/main" count="56" uniqueCount="53">
  <si>
    <t>CarName</t>
  </si>
  <si>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</si>
  <si>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</si>
  <si>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</si>
  <si>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</si>
  <si>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</si>
  <si>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</si>
  <si>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</si>
  <si>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</si>
  <si>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</si>
  <si>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</si>
  <si>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</si>
  <si>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</si>
  <si>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</si>
  <si>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</si>
  <si>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</si>
  <si>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</si>
  <si>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</si>
  <si>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</si>
  <si>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</si>
  <si>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</si>
  <si>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</si>
  <si>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</si>
  <si>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</si>
  <si>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</si>
  <si>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</si>
  <si>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</si>
  <si>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</si>
  <si>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</si>
  <si>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</si>
  <si>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</si>
  <si>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</si>
  <si>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</si>
  <si>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</si>
  <si>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</si>
  <si>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</si>
  <si>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</si>
  <si>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</si>
  <si>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</si>
  <si>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</si>
  <si>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</si>
  <si>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</si>
  <si>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</si>
  <si>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</si>
  <si>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predMPG</t>
  </si>
  <si>
    <t>Diff</t>
  </si>
  <si>
    <t>Total Squared Error</t>
  </si>
  <si>
    <t>MSE</t>
  </si>
  <si>
    <t>RMSE</t>
  </si>
  <si>
    <t>SqDiff</t>
  </si>
  <si>
    <t>New</t>
  </si>
  <si>
    <t>Old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</si>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</sst>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abSelected="1" zoomScale="175" zoomScaleNormal="175" workbookViewId="0">
      <selection activeCell="C37" sqref="C34:H37"/>
    </sheetView>
  </sheetViews>
  <sheetFormatPr defaultRowHeight="15" x14ac:dyDescent="0.25"/>
  <cols>
    <col min="1" max="1" width="18.42578125" bestFit="1" customWidth="1"/>
    <col min="2" max="2" width="9.140625" style="1"/>
    <col min="3" max="3" width="9.85546875" style="4" bestFit="1" customWidth="1"/>
    <col min="4" max="5" width="9.85546875" style="1" customWidth="1"/>
    <col min="6" max="8" width="9.85546875" style="3" customWidth="1"/>
    <col min="13" max="13" width="9.140625" style="1"/>
  </cols>
  <sheetData>
    <row r="1" spans="1:18" x14ac:dyDescent="0.25">
      <c r="A1" t="s">
        <v>0</v>
      </c>
      <c r="B1" s="1" t="s">
        <v>1</v>
      </c>
      <c r="C1" s="4" t="s">
        <v>44</v>
      </c>
      <c r="D1" s="1" t="s">
        <v>45</v>
      </c>
      <c r="E1" s="1" t="s">
        <v>49</v>
      </c>
      <c r="F1" s="3" t="s">
        <v>44</v>
      </c>
      <c r="G1" s="3" t="s">
        <v>45</v>
      </c>
      <c r="H1" s="3" t="s">
        <v>49</v>
      </c>
      <c r="I1" t="s">
        <v>2</v>
      </c>
      <c r="J1" t="s">
        <v>3</v>
      </c>
      <c r="K1" t="s">
        <v>4</v>
      </c>
      <c r="L1" t="s">
        <v>5</v>
      </c>
      <c r="M1" s="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</row>
    <row r="2" spans="1:18" x14ac:dyDescent="0.25">
      <c r="A2" t="s">
        <v>12</v>
      </c>
      <c r="B2" s="1">
        <v>21</v>
      </c>
      <c r="C2" s="4">
        <f>37.285 -( 5.344*M2)</f>
        <v>23.283719999999995</v>
      </c>
      <c r="D2" s="2">
        <f>B2-C2</f>
        <v>-2.2837199999999953</v>
      </c>
      <c r="E2" s="2">
        <f>D2^2</f>
        <v>5.2153770383999785</v>
      </c>
      <c r="F2" s="3">
        <v>20.09</v>
      </c>
      <c r="G2" s="3">
        <f>B2-F2</f>
        <v>0.91000000000000014</v>
      </c>
      <c r="H2" s="2">
        <f>G2^2</f>
        <v>0.82810000000000028</v>
      </c>
      <c r="I2">
        <v>6</v>
      </c>
      <c r="J2">
        <v>160</v>
      </c>
      <c r="K2">
        <v>110</v>
      </c>
      <c r="L2">
        <v>3.9</v>
      </c>
      <c r="M2" s="1">
        <v>2.62</v>
      </c>
      <c r="N2">
        <v>16.46</v>
      </c>
      <c r="O2">
        <v>0</v>
      </c>
      <c r="P2">
        <v>1</v>
      </c>
      <c r="Q2">
        <v>4</v>
      </c>
      <c r="R2">
        <v>4</v>
      </c>
    </row>
    <row r="3" spans="1:18" x14ac:dyDescent="0.25">
      <c r="A3" t="s">
        <v>13</v>
      </c>
      <c r="B3" s="1">
        <v>21</v>
      </c>
      <c r="C3" s="4">
        <f t="shared" ref="C3:C33" si="0">37.285 -( 5.344*M3)</f>
        <v>21.920999999999996</v>
      </c>
      <c r="D3" s="2">
        <f t="shared" ref="D3:D33" si="1">B3-C3</f>
        <v>-0.92099999999999582</v>
      </c>
      <c r="E3" s="2">
        <f t="shared" ref="E3:E33" si="2">D3^2</f>
        <v>0.84824099999999225</v>
      </c>
      <c r="F3" s="3">
        <v>20.09</v>
      </c>
      <c r="G3" s="3">
        <f t="shared" ref="G3:G33" si="3">B3-F3</f>
        <v>0.91000000000000014</v>
      </c>
      <c r="H3" s="2">
        <f t="shared" ref="H3:H33" si="4">G3^2</f>
        <v>0.82810000000000028</v>
      </c>
      <c r="I3">
        <v>6</v>
      </c>
      <c r="J3">
        <v>160</v>
      </c>
      <c r="K3">
        <v>110</v>
      </c>
      <c r="L3">
        <v>3.9</v>
      </c>
      <c r="M3" s="1">
        <v>2.875</v>
      </c>
      <c r="N3">
        <v>17.02</v>
      </c>
      <c r="O3">
        <v>0</v>
      </c>
      <c r="P3">
        <v>1</v>
      </c>
      <c r="Q3">
        <v>4</v>
      </c>
      <c r="R3">
        <v>4</v>
      </c>
    </row>
    <row r="4" spans="1:18" x14ac:dyDescent="0.25">
      <c r="A4" t="s">
        <v>14</v>
      </c>
      <c r="B4" s="1">
        <v>22.8</v>
      </c>
      <c r="C4" s="4">
        <f t="shared" si="0"/>
        <v>24.886919999999996</v>
      </c>
      <c r="D4" s="2">
        <f t="shared" si="1"/>
        <v>-2.0869199999999957</v>
      </c>
      <c r="E4" s="2">
        <f t="shared" si="2"/>
        <v>4.3552350863999818</v>
      </c>
      <c r="F4" s="3">
        <v>20.09</v>
      </c>
      <c r="G4" s="3">
        <f t="shared" si="3"/>
        <v>2.7100000000000009</v>
      </c>
      <c r="H4" s="2">
        <f t="shared" si="4"/>
        <v>7.3441000000000045</v>
      </c>
      <c r="I4">
        <v>4</v>
      </c>
      <c r="J4">
        <v>108</v>
      </c>
      <c r="K4">
        <v>93</v>
      </c>
      <c r="L4">
        <v>3.85</v>
      </c>
      <c r="M4" s="1">
        <v>2.3199999999999998</v>
      </c>
      <c r="N4">
        <v>18.61</v>
      </c>
      <c r="O4">
        <v>1</v>
      </c>
      <c r="P4">
        <v>1</v>
      </c>
      <c r="Q4">
        <v>4</v>
      </c>
      <c r="R4">
        <v>1</v>
      </c>
    </row>
    <row r="5" spans="1:18" x14ac:dyDescent="0.25">
      <c r="A5" t="s">
        <v>15</v>
      </c>
      <c r="B5" s="1">
        <v>21.4</v>
      </c>
      <c r="C5" s="4">
        <f t="shared" si="0"/>
        <v>20.104039999999998</v>
      </c>
      <c r="D5" s="2">
        <f t="shared" si="1"/>
        <v>1.2959600000000009</v>
      </c>
      <c r="E5" s="2">
        <f t="shared" si="2"/>
        <v>1.6795123216000023</v>
      </c>
      <c r="F5" s="3">
        <v>20.09</v>
      </c>
      <c r="G5" s="3">
        <f t="shared" si="3"/>
        <v>1.3099999999999987</v>
      </c>
      <c r="H5" s="2">
        <f t="shared" si="4"/>
        <v>1.7160999999999966</v>
      </c>
      <c r="I5">
        <v>6</v>
      </c>
      <c r="J5">
        <v>258</v>
      </c>
      <c r="K5">
        <v>110</v>
      </c>
      <c r="L5">
        <v>3.08</v>
      </c>
      <c r="M5" s="1">
        <v>3.2149999999999999</v>
      </c>
      <c r="N5">
        <v>19.440000000000001</v>
      </c>
      <c r="O5">
        <v>1</v>
      </c>
      <c r="P5">
        <v>0</v>
      </c>
      <c r="Q5">
        <v>3</v>
      </c>
      <c r="R5">
        <v>1</v>
      </c>
    </row>
    <row r="6" spans="1:18" x14ac:dyDescent="0.25">
      <c r="A6" t="s">
        <v>16</v>
      </c>
      <c r="B6" s="1">
        <v>18.7</v>
      </c>
      <c r="C6" s="4">
        <f t="shared" si="0"/>
        <v>18.901639999999997</v>
      </c>
      <c r="D6" s="2">
        <f t="shared" si="1"/>
        <v>-0.2016399999999976</v>
      </c>
      <c r="E6" s="2">
        <f t="shared" si="2"/>
        <v>4.0658689599999034E-2</v>
      </c>
      <c r="F6" s="3">
        <v>20.09</v>
      </c>
      <c r="G6" s="3">
        <f t="shared" si="3"/>
        <v>-1.3900000000000006</v>
      </c>
      <c r="H6" s="2">
        <f t="shared" si="4"/>
        <v>1.9321000000000015</v>
      </c>
      <c r="I6">
        <v>8</v>
      </c>
      <c r="J6">
        <v>360</v>
      </c>
      <c r="K6">
        <v>175</v>
      </c>
      <c r="L6">
        <v>3.15</v>
      </c>
      <c r="M6" s="1">
        <v>3.44</v>
      </c>
      <c r="N6">
        <v>17.02</v>
      </c>
      <c r="O6">
        <v>0</v>
      </c>
      <c r="P6">
        <v>0</v>
      </c>
      <c r="Q6">
        <v>3</v>
      </c>
      <c r="R6">
        <v>2</v>
      </c>
    </row>
    <row r="7" spans="1:18" x14ac:dyDescent="0.25">
      <c r="A7" t="s">
        <v>17</v>
      </c>
      <c r="B7" s="1">
        <v>18.100000000000001</v>
      </c>
      <c r="C7" s="4">
        <f t="shared" si="0"/>
        <v>18.794759999999997</v>
      </c>
      <c r="D7" s="2">
        <f t="shared" si="1"/>
        <v>-0.69475999999999516</v>
      </c>
      <c r="E7" s="2">
        <f t="shared" si="2"/>
        <v>0.48269145759999327</v>
      </c>
      <c r="F7" s="3">
        <v>20.09</v>
      </c>
      <c r="G7" s="3">
        <f t="shared" si="3"/>
        <v>-1.9899999999999984</v>
      </c>
      <c r="H7" s="2">
        <f t="shared" si="4"/>
        <v>3.960099999999994</v>
      </c>
      <c r="I7">
        <v>6</v>
      </c>
      <c r="J7">
        <v>225</v>
      </c>
      <c r="K7">
        <v>105</v>
      </c>
      <c r="L7">
        <v>2.76</v>
      </c>
      <c r="M7" s="1">
        <v>3.46</v>
      </c>
      <c r="N7">
        <v>20.22</v>
      </c>
      <c r="O7">
        <v>1</v>
      </c>
      <c r="P7">
        <v>0</v>
      </c>
      <c r="Q7">
        <v>3</v>
      </c>
      <c r="R7">
        <v>1</v>
      </c>
    </row>
    <row r="8" spans="1:18" x14ac:dyDescent="0.25">
      <c r="A8" t="s">
        <v>18</v>
      </c>
      <c r="B8" s="1">
        <v>14.3</v>
      </c>
      <c r="C8" s="4">
        <f t="shared" si="0"/>
        <v>18.206919999999997</v>
      </c>
      <c r="D8" s="2">
        <f t="shared" si="1"/>
        <v>-3.906919999999996</v>
      </c>
      <c r="E8" s="2">
        <f t="shared" si="2"/>
        <v>15.264023886399968</v>
      </c>
      <c r="F8" s="3">
        <v>20.09</v>
      </c>
      <c r="G8" s="3">
        <f t="shared" si="3"/>
        <v>-5.7899999999999991</v>
      </c>
      <c r="H8" s="2">
        <f t="shared" si="4"/>
        <v>33.52409999999999</v>
      </c>
      <c r="I8">
        <v>8</v>
      </c>
      <c r="J8">
        <v>360</v>
      </c>
      <c r="K8">
        <v>245</v>
      </c>
      <c r="L8">
        <v>3.21</v>
      </c>
      <c r="M8" s="1">
        <v>3.57</v>
      </c>
      <c r="N8">
        <v>15.84</v>
      </c>
      <c r="O8">
        <v>0</v>
      </c>
      <c r="P8">
        <v>0</v>
      </c>
      <c r="Q8">
        <v>3</v>
      </c>
      <c r="R8">
        <v>4</v>
      </c>
    </row>
    <row r="9" spans="1:18" x14ac:dyDescent="0.25">
      <c r="A9" t="s">
        <v>19</v>
      </c>
      <c r="B9" s="1">
        <v>24.4</v>
      </c>
      <c r="C9" s="4">
        <f t="shared" si="0"/>
        <v>20.237639999999995</v>
      </c>
      <c r="D9" s="2">
        <f t="shared" si="1"/>
        <v>4.1623600000000032</v>
      </c>
      <c r="E9" s="2">
        <f t="shared" si="2"/>
        <v>17.325240769600025</v>
      </c>
      <c r="F9" s="3">
        <v>20.09</v>
      </c>
      <c r="G9" s="3">
        <f t="shared" si="3"/>
        <v>4.3099999999999987</v>
      </c>
      <c r="H9" s="2">
        <f t="shared" si="4"/>
        <v>18.57609999999999</v>
      </c>
      <c r="I9">
        <v>4</v>
      </c>
      <c r="J9">
        <v>146.69999999999999</v>
      </c>
      <c r="K9">
        <v>62</v>
      </c>
      <c r="L9">
        <v>3.69</v>
      </c>
      <c r="M9" s="1">
        <v>3.19</v>
      </c>
      <c r="N9">
        <v>20</v>
      </c>
      <c r="O9">
        <v>1</v>
      </c>
      <c r="P9">
        <v>0</v>
      </c>
      <c r="Q9">
        <v>4</v>
      </c>
      <c r="R9">
        <v>2</v>
      </c>
    </row>
    <row r="10" spans="1:18" x14ac:dyDescent="0.25">
      <c r="A10" t="s">
        <v>20</v>
      </c>
      <c r="B10" s="1">
        <v>22.8</v>
      </c>
      <c r="C10" s="4">
        <f t="shared" si="0"/>
        <v>20.451399999999996</v>
      </c>
      <c r="D10" s="2">
        <f t="shared" si="1"/>
        <v>2.3486000000000047</v>
      </c>
      <c r="E10" s="2">
        <f t="shared" si="2"/>
        <v>5.5159219600000222</v>
      </c>
      <c r="F10" s="3">
        <v>20.09</v>
      </c>
      <c r="G10" s="3">
        <f t="shared" si="3"/>
        <v>2.7100000000000009</v>
      </c>
      <c r="H10" s="2">
        <f t="shared" si="4"/>
        <v>7.3441000000000045</v>
      </c>
      <c r="I10">
        <v>4</v>
      </c>
      <c r="J10">
        <v>140.80000000000001</v>
      </c>
      <c r="K10">
        <v>95</v>
      </c>
      <c r="L10">
        <v>3.92</v>
      </c>
      <c r="M10" s="1">
        <v>3.15</v>
      </c>
      <c r="N10">
        <v>22.9</v>
      </c>
      <c r="O10">
        <v>1</v>
      </c>
      <c r="P10">
        <v>0</v>
      </c>
      <c r="Q10">
        <v>4</v>
      </c>
      <c r="R10">
        <v>2</v>
      </c>
    </row>
    <row r="11" spans="1:18" x14ac:dyDescent="0.25">
      <c r="A11" t="s">
        <v>21</v>
      </c>
      <c r="B11" s="1">
        <v>19.2</v>
      </c>
      <c r="C11" s="4">
        <f t="shared" si="0"/>
        <v>18.901639999999997</v>
      </c>
      <c r="D11" s="2">
        <f t="shared" si="1"/>
        <v>0.2983600000000024</v>
      </c>
      <c r="E11" s="2">
        <f t="shared" si="2"/>
        <v>8.9018689600001435E-2</v>
      </c>
      <c r="F11" s="3">
        <v>20.09</v>
      </c>
      <c r="G11" s="3">
        <f t="shared" si="3"/>
        <v>-0.89000000000000057</v>
      </c>
      <c r="H11" s="2">
        <f t="shared" si="4"/>
        <v>0.79210000000000103</v>
      </c>
      <c r="I11">
        <v>6</v>
      </c>
      <c r="J11">
        <v>167.6</v>
      </c>
      <c r="K11">
        <v>123</v>
      </c>
      <c r="L11">
        <v>3.92</v>
      </c>
      <c r="M11" s="1">
        <v>3.44</v>
      </c>
      <c r="N11">
        <v>18.3</v>
      </c>
      <c r="O11">
        <v>1</v>
      </c>
      <c r="P11">
        <v>0</v>
      </c>
      <c r="Q11">
        <v>4</v>
      </c>
      <c r="R11">
        <v>4</v>
      </c>
    </row>
    <row r="12" spans="1:18" x14ac:dyDescent="0.25">
      <c r="A12" t="s">
        <v>22</v>
      </c>
      <c r="B12" s="1">
        <v>17.8</v>
      </c>
      <c r="C12" s="4">
        <f t="shared" si="0"/>
        <v>18.901639999999997</v>
      </c>
      <c r="D12" s="2">
        <f t="shared" si="1"/>
        <v>-1.1016399999999962</v>
      </c>
      <c r="E12" s="2">
        <f t="shared" si="2"/>
        <v>1.2136106895999916</v>
      </c>
      <c r="F12" s="3">
        <v>20.09</v>
      </c>
      <c r="G12" s="3">
        <f t="shared" si="3"/>
        <v>-2.2899999999999991</v>
      </c>
      <c r="H12" s="2">
        <f t="shared" si="4"/>
        <v>5.244099999999996</v>
      </c>
      <c r="I12">
        <v>6</v>
      </c>
      <c r="J12">
        <v>167.6</v>
      </c>
      <c r="K12">
        <v>123</v>
      </c>
      <c r="L12">
        <v>3.92</v>
      </c>
      <c r="M12" s="1">
        <v>3.44</v>
      </c>
      <c r="N12">
        <v>18.899999999999999</v>
      </c>
      <c r="O12">
        <v>1</v>
      </c>
      <c r="P12">
        <v>0</v>
      </c>
      <c r="Q12">
        <v>4</v>
      </c>
      <c r="R12">
        <v>4</v>
      </c>
    </row>
    <row r="13" spans="1:18" x14ac:dyDescent="0.25">
      <c r="A13" t="s">
        <v>23</v>
      </c>
      <c r="B13" s="1">
        <v>16.399999999999999</v>
      </c>
      <c r="C13" s="4">
        <f t="shared" si="0"/>
        <v>15.534919999999993</v>
      </c>
      <c r="D13" s="2">
        <f t="shared" si="1"/>
        <v>0.86508000000000607</v>
      </c>
      <c r="E13" s="2">
        <f t="shared" si="2"/>
        <v>0.74836340640001053</v>
      </c>
      <c r="F13" s="3">
        <v>20.09</v>
      </c>
      <c r="G13" s="3">
        <f t="shared" si="3"/>
        <v>-3.6900000000000013</v>
      </c>
      <c r="H13" s="2">
        <f t="shared" si="4"/>
        <v>13.61610000000001</v>
      </c>
      <c r="I13">
        <v>8</v>
      </c>
      <c r="J13">
        <v>275.8</v>
      </c>
      <c r="K13">
        <v>180</v>
      </c>
      <c r="L13">
        <v>3.07</v>
      </c>
      <c r="M13" s="1">
        <v>4.07</v>
      </c>
      <c r="N13">
        <v>17.399999999999999</v>
      </c>
      <c r="O13">
        <v>0</v>
      </c>
      <c r="P13">
        <v>0</v>
      </c>
      <c r="Q13">
        <v>3</v>
      </c>
      <c r="R13">
        <v>3</v>
      </c>
    </row>
    <row r="14" spans="1:18" x14ac:dyDescent="0.25">
      <c r="A14" t="s">
        <v>24</v>
      </c>
      <c r="B14" s="1">
        <v>17.3</v>
      </c>
      <c r="C14" s="4">
        <f t="shared" si="0"/>
        <v>17.351879999999994</v>
      </c>
      <c r="D14" s="2">
        <f t="shared" si="1"/>
        <v>-5.1879999999993487E-2</v>
      </c>
      <c r="E14" s="2">
        <f t="shared" si="2"/>
        <v>2.6915343999993242E-3</v>
      </c>
      <c r="F14" s="3">
        <v>20.09</v>
      </c>
      <c r="G14" s="3">
        <f t="shared" si="3"/>
        <v>-2.7899999999999991</v>
      </c>
      <c r="H14" s="2">
        <f t="shared" si="4"/>
        <v>7.7840999999999951</v>
      </c>
      <c r="I14">
        <v>8</v>
      </c>
      <c r="J14">
        <v>275.8</v>
      </c>
      <c r="K14">
        <v>180</v>
      </c>
      <c r="L14">
        <v>3.07</v>
      </c>
      <c r="M14" s="1">
        <v>3.73</v>
      </c>
      <c r="N14">
        <v>17.600000000000001</v>
      </c>
      <c r="O14">
        <v>0</v>
      </c>
      <c r="P14">
        <v>0</v>
      </c>
      <c r="Q14">
        <v>3</v>
      </c>
      <c r="R14">
        <v>3</v>
      </c>
    </row>
    <row r="15" spans="1:18" x14ac:dyDescent="0.25">
      <c r="A15" t="s">
        <v>25</v>
      </c>
      <c r="B15" s="1">
        <v>15.2</v>
      </c>
      <c r="C15" s="4">
        <f t="shared" si="0"/>
        <v>17.084679999999995</v>
      </c>
      <c r="D15" s="2">
        <f t="shared" si="1"/>
        <v>-1.8846799999999959</v>
      </c>
      <c r="E15" s="2">
        <f t="shared" si="2"/>
        <v>3.5520187023999847</v>
      </c>
      <c r="F15" s="3">
        <v>20.09</v>
      </c>
      <c r="G15" s="3">
        <f t="shared" si="3"/>
        <v>-4.8900000000000006</v>
      </c>
      <c r="H15" s="2">
        <f t="shared" si="4"/>
        <v>23.912100000000006</v>
      </c>
      <c r="I15">
        <v>8</v>
      </c>
      <c r="J15">
        <v>275.8</v>
      </c>
      <c r="K15">
        <v>180</v>
      </c>
      <c r="L15">
        <v>3.07</v>
      </c>
      <c r="M15" s="1">
        <v>3.78</v>
      </c>
      <c r="N15">
        <v>18</v>
      </c>
      <c r="O15">
        <v>0</v>
      </c>
      <c r="P15">
        <v>0</v>
      </c>
      <c r="Q15">
        <v>3</v>
      </c>
      <c r="R15">
        <v>3</v>
      </c>
    </row>
    <row r="16" spans="1:18" x14ac:dyDescent="0.25">
      <c r="A16" t="s">
        <v>26</v>
      </c>
      <c r="B16" s="1">
        <v>10.4</v>
      </c>
      <c r="C16" s="4">
        <f t="shared" si="0"/>
        <v>9.2289999999999957</v>
      </c>
      <c r="D16" s="2">
        <f t="shared" si="1"/>
        <v>1.1710000000000047</v>
      </c>
      <c r="E16" s="2">
        <f t="shared" si="2"/>
        <v>1.371241000000011</v>
      </c>
      <c r="F16" s="3">
        <v>20.09</v>
      </c>
      <c r="G16" s="3">
        <f t="shared" si="3"/>
        <v>-9.69</v>
      </c>
      <c r="H16" s="2">
        <f t="shared" si="4"/>
        <v>93.89609999999999</v>
      </c>
      <c r="I16">
        <v>8</v>
      </c>
      <c r="J16">
        <v>472</v>
      </c>
      <c r="K16">
        <v>205</v>
      </c>
      <c r="L16">
        <v>2.93</v>
      </c>
      <c r="M16" s="1">
        <v>5.25</v>
      </c>
      <c r="N16">
        <v>17.98</v>
      </c>
      <c r="O16">
        <v>0</v>
      </c>
      <c r="P16">
        <v>0</v>
      </c>
      <c r="Q16">
        <v>3</v>
      </c>
      <c r="R16">
        <v>4</v>
      </c>
    </row>
    <row r="17" spans="1:18" x14ac:dyDescent="0.25">
      <c r="A17" t="s">
        <v>27</v>
      </c>
      <c r="B17" s="1">
        <v>10.4</v>
      </c>
      <c r="C17" s="4">
        <f t="shared" si="0"/>
        <v>8.2991439999999912</v>
      </c>
      <c r="D17" s="2">
        <f t="shared" si="1"/>
        <v>2.1008560000000092</v>
      </c>
      <c r="E17" s="2">
        <f t="shared" si="2"/>
        <v>4.4135959327360386</v>
      </c>
      <c r="F17" s="3">
        <v>20.09</v>
      </c>
      <c r="G17" s="3">
        <f t="shared" si="3"/>
        <v>-9.69</v>
      </c>
      <c r="H17" s="2">
        <f t="shared" si="4"/>
        <v>93.89609999999999</v>
      </c>
      <c r="I17">
        <v>8</v>
      </c>
      <c r="J17">
        <v>460</v>
      </c>
      <c r="K17">
        <v>215</v>
      </c>
      <c r="L17">
        <v>3</v>
      </c>
      <c r="M17" s="1">
        <v>5.4240000000000004</v>
      </c>
      <c r="N17">
        <v>17.82</v>
      </c>
      <c r="O17">
        <v>0</v>
      </c>
      <c r="P17">
        <v>0</v>
      </c>
      <c r="Q17">
        <v>3</v>
      </c>
      <c r="R17">
        <v>4</v>
      </c>
    </row>
    <row r="18" spans="1:18" x14ac:dyDescent="0.25">
      <c r="A18" t="s">
        <v>28</v>
      </c>
      <c r="B18" s="1">
        <v>14.7</v>
      </c>
      <c r="C18" s="4">
        <f t="shared" si="0"/>
        <v>8.7213199999999951</v>
      </c>
      <c r="D18" s="2">
        <f t="shared" si="1"/>
        <v>5.9786800000000042</v>
      </c>
      <c r="E18" s="2">
        <f t="shared" si="2"/>
        <v>35.744614542400051</v>
      </c>
      <c r="F18" s="3">
        <v>20.09</v>
      </c>
      <c r="G18" s="3">
        <f t="shared" si="3"/>
        <v>-5.3900000000000006</v>
      </c>
      <c r="H18" s="2">
        <f t="shared" si="4"/>
        <v>29.052100000000006</v>
      </c>
      <c r="I18">
        <v>8</v>
      </c>
      <c r="J18">
        <v>440</v>
      </c>
      <c r="K18">
        <v>230</v>
      </c>
      <c r="L18">
        <v>3.23</v>
      </c>
      <c r="M18" s="1">
        <v>5.3449999999999998</v>
      </c>
      <c r="N18">
        <v>17.420000000000002</v>
      </c>
      <c r="O18">
        <v>0</v>
      </c>
      <c r="P18">
        <v>0</v>
      </c>
      <c r="Q18">
        <v>3</v>
      </c>
      <c r="R18">
        <v>4</v>
      </c>
    </row>
    <row r="19" spans="1:18" x14ac:dyDescent="0.25">
      <c r="A19" t="s">
        <v>29</v>
      </c>
      <c r="B19" s="1">
        <v>32.4</v>
      </c>
      <c r="C19" s="4">
        <f t="shared" si="0"/>
        <v>25.528199999999995</v>
      </c>
      <c r="D19" s="2">
        <f t="shared" si="1"/>
        <v>6.8718000000000039</v>
      </c>
      <c r="E19" s="2">
        <f t="shared" si="2"/>
        <v>47.221635240000055</v>
      </c>
      <c r="F19" s="3">
        <v>20.09</v>
      </c>
      <c r="G19" s="3">
        <f t="shared" si="3"/>
        <v>12.309999999999999</v>
      </c>
      <c r="H19" s="2">
        <f t="shared" si="4"/>
        <v>151.53609999999998</v>
      </c>
      <c r="I19">
        <v>4</v>
      </c>
      <c r="J19">
        <v>78.7</v>
      </c>
      <c r="K19">
        <v>66</v>
      </c>
      <c r="L19">
        <v>4.08</v>
      </c>
      <c r="M19" s="1">
        <v>2.2000000000000002</v>
      </c>
      <c r="N19">
        <v>19.47</v>
      </c>
      <c r="O19">
        <v>1</v>
      </c>
      <c r="P19">
        <v>1</v>
      </c>
      <c r="Q19">
        <v>4</v>
      </c>
      <c r="R19">
        <v>1</v>
      </c>
    </row>
    <row r="20" spans="1:18" x14ac:dyDescent="0.25">
      <c r="A20" t="s">
        <v>30</v>
      </c>
      <c r="B20" s="1">
        <v>30.4</v>
      </c>
      <c r="C20" s="4">
        <f t="shared" si="0"/>
        <v>28.654439999999994</v>
      </c>
      <c r="D20" s="2">
        <f t="shared" si="1"/>
        <v>1.7455600000000047</v>
      </c>
      <c r="E20" s="2">
        <f t="shared" si="2"/>
        <v>3.0469797136000163</v>
      </c>
      <c r="F20" s="3">
        <v>20.09</v>
      </c>
      <c r="G20" s="3">
        <f t="shared" si="3"/>
        <v>10.309999999999999</v>
      </c>
      <c r="H20" s="2">
        <f t="shared" si="4"/>
        <v>106.29609999999997</v>
      </c>
      <c r="I20">
        <v>4</v>
      </c>
      <c r="J20">
        <v>75.7</v>
      </c>
      <c r="K20">
        <v>52</v>
      </c>
      <c r="L20">
        <v>4.93</v>
      </c>
      <c r="M20" s="1">
        <v>1.615</v>
      </c>
      <c r="N20">
        <v>18.52</v>
      </c>
      <c r="O20">
        <v>1</v>
      </c>
      <c r="P20">
        <v>1</v>
      </c>
      <c r="Q20">
        <v>4</v>
      </c>
      <c r="R20">
        <v>2</v>
      </c>
    </row>
    <row r="21" spans="1:18" x14ac:dyDescent="0.25">
      <c r="A21" t="s">
        <v>31</v>
      </c>
      <c r="B21" s="1">
        <v>33.9</v>
      </c>
      <c r="C21" s="4">
        <f t="shared" si="0"/>
        <v>27.478759999999994</v>
      </c>
      <c r="D21" s="2">
        <f t="shared" si="1"/>
        <v>6.4212400000000045</v>
      </c>
      <c r="E21" s="2">
        <f t="shared" si="2"/>
        <v>41.232323137600055</v>
      </c>
      <c r="F21" s="3">
        <v>20.09</v>
      </c>
      <c r="G21" s="3">
        <f t="shared" si="3"/>
        <v>13.809999999999999</v>
      </c>
      <c r="H21" s="2">
        <f t="shared" si="4"/>
        <v>190.71609999999995</v>
      </c>
      <c r="I21">
        <v>4</v>
      </c>
      <c r="J21">
        <v>71.099999999999994</v>
      </c>
      <c r="K21">
        <v>65</v>
      </c>
      <c r="L21">
        <v>4.22</v>
      </c>
      <c r="M21" s="1">
        <v>1.835</v>
      </c>
      <c r="N21">
        <v>19.899999999999999</v>
      </c>
      <c r="O21">
        <v>1</v>
      </c>
      <c r="P21">
        <v>1</v>
      </c>
      <c r="Q21">
        <v>4</v>
      </c>
      <c r="R21">
        <v>1</v>
      </c>
    </row>
    <row r="22" spans="1:18" x14ac:dyDescent="0.25">
      <c r="A22" t="s">
        <v>32</v>
      </c>
      <c r="B22" s="1">
        <v>21.5</v>
      </c>
      <c r="C22" s="4">
        <f t="shared" si="0"/>
        <v>24.112039999999997</v>
      </c>
      <c r="D22" s="2">
        <f t="shared" si="1"/>
        <v>-2.6120399999999968</v>
      </c>
      <c r="E22" s="2">
        <f t="shared" si="2"/>
        <v>6.8227529615999831</v>
      </c>
      <c r="F22" s="3">
        <v>20.09</v>
      </c>
      <c r="G22" s="3">
        <f t="shared" si="3"/>
        <v>1.4100000000000001</v>
      </c>
      <c r="H22" s="2">
        <f t="shared" si="4"/>
        <v>1.9881000000000004</v>
      </c>
      <c r="I22">
        <v>4</v>
      </c>
      <c r="J22">
        <v>120.1</v>
      </c>
      <c r="K22">
        <v>97</v>
      </c>
      <c r="L22">
        <v>3.7</v>
      </c>
      <c r="M22" s="1">
        <v>2.4649999999999999</v>
      </c>
      <c r="N22">
        <v>20.010000000000002</v>
      </c>
      <c r="O22">
        <v>1</v>
      </c>
      <c r="P22">
        <v>0</v>
      </c>
      <c r="Q22">
        <v>3</v>
      </c>
      <c r="R22">
        <v>1</v>
      </c>
    </row>
    <row r="23" spans="1:18" x14ac:dyDescent="0.25">
      <c r="A23" t="s">
        <v>33</v>
      </c>
      <c r="B23" s="1">
        <v>15.5</v>
      </c>
      <c r="C23" s="4">
        <f t="shared" si="0"/>
        <v>18.474119999999996</v>
      </c>
      <c r="D23" s="2">
        <f t="shared" si="1"/>
        <v>-2.9741199999999957</v>
      </c>
      <c r="E23" s="2">
        <f t="shared" si="2"/>
        <v>8.8453897743999743</v>
      </c>
      <c r="F23" s="3">
        <v>20.09</v>
      </c>
      <c r="G23" s="3">
        <f t="shared" si="3"/>
        <v>-4.59</v>
      </c>
      <c r="H23" s="2">
        <f t="shared" si="4"/>
        <v>21.068099999999998</v>
      </c>
      <c r="I23">
        <v>8</v>
      </c>
      <c r="J23">
        <v>318</v>
      </c>
      <c r="K23">
        <v>150</v>
      </c>
      <c r="L23">
        <v>2.76</v>
      </c>
      <c r="M23" s="1">
        <v>3.52</v>
      </c>
      <c r="N23">
        <v>16.87</v>
      </c>
      <c r="O23">
        <v>0</v>
      </c>
      <c r="P23">
        <v>0</v>
      </c>
      <c r="Q23">
        <v>3</v>
      </c>
      <c r="R23">
        <v>2</v>
      </c>
    </row>
    <row r="24" spans="1:18" x14ac:dyDescent="0.25">
      <c r="A24" t="s">
        <v>34</v>
      </c>
      <c r="B24" s="1">
        <v>15.2</v>
      </c>
      <c r="C24" s="4">
        <f t="shared" si="0"/>
        <v>18.928359999999994</v>
      </c>
      <c r="D24" s="2">
        <f t="shared" si="1"/>
        <v>-3.728359999999995</v>
      </c>
      <c r="E24" s="2">
        <f t="shared" si="2"/>
        <v>13.900668289599963</v>
      </c>
      <c r="F24" s="3">
        <v>20.09</v>
      </c>
      <c r="G24" s="3">
        <f t="shared" si="3"/>
        <v>-4.8900000000000006</v>
      </c>
      <c r="H24" s="2">
        <f t="shared" si="4"/>
        <v>23.912100000000006</v>
      </c>
      <c r="I24">
        <v>8</v>
      </c>
      <c r="J24">
        <v>304</v>
      </c>
      <c r="K24">
        <v>150</v>
      </c>
      <c r="L24">
        <v>3.15</v>
      </c>
      <c r="M24" s="1">
        <v>3.4350000000000001</v>
      </c>
      <c r="N24">
        <v>17.3</v>
      </c>
      <c r="O24">
        <v>0</v>
      </c>
      <c r="P24">
        <v>0</v>
      </c>
      <c r="Q24">
        <v>3</v>
      </c>
      <c r="R24">
        <v>2</v>
      </c>
    </row>
    <row r="25" spans="1:18" x14ac:dyDescent="0.25">
      <c r="A25" t="s">
        <v>35</v>
      </c>
      <c r="B25" s="1">
        <v>13.3</v>
      </c>
      <c r="C25" s="4">
        <f t="shared" si="0"/>
        <v>16.764039999999998</v>
      </c>
      <c r="D25" s="2">
        <f t="shared" si="1"/>
        <v>-3.4640399999999971</v>
      </c>
      <c r="E25" s="2">
        <f t="shared" si="2"/>
        <v>11.99957312159998</v>
      </c>
      <c r="F25" s="3">
        <v>20.09</v>
      </c>
      <c r="G25" s="3">
        <f t="shared" si="3"/>
        <v>-6.7899999999999991</v>
      </c>
      <c r="H25" s="2">
        <f t="shared" si="4"/>
        <v>46.104099999999988</v>
      </c>
      <c r="I25">
        <v>8</v>
      </c>
      <c r="J25">
        <v>350</v>
      </c>
      <c r="K25">
        <v>245</v>
      </c>
      <c r="L25">
        <v>3.73</v>
      </c>
      <c r="M25" s="1">
        <v>3.84</v>
      </c>
      <c r="N25">
        <v>15.41</v>
      </c>
      <c r="O25">
        <v>0</v>
      </c>
      <c r="P25">
        <v>0</v>
      </c>
      <c r="Q25">
        <v>3</v>
      </c>
      <c r="R25">
        <v>4</v>
      </c>
    </row>
    <row r="26" spans="1:18" x14ac:dyDescent="0.25">
      <c r="A26" t="s">
        <v>36</v>
      </c>
      <c r="B26" s="1">
        <v>19.2</v>
      </c>
      <c r="C26" s="4">
        <f t="shared" si="0"/>
        <v>16.737319999999993</v>
      </c>
      <c r="D26" s="2">
        <f t="shared" si="1"/>
        <v>2.462680000000006</v>
      </c>
      <c r="E26" s="2">
        <f t="shared" si="2"/>
        <v>6.0647927824000298</v>
      </c>
      <c r="F26" s="3">
        <v>20.09</v>
      </c>
      <c r="G26" s="3">
        <f t="shared" si="3"/>
        <v>-0.89000000000000057</v>
      </c>
      <c r="H26" s="2">
        <f t="shared" si="4"/>
        <v>0.79210000000000103</v>
      </c>
      <c r="I26">
        <v>8</v>
      </c>
      <c r="J26">
        <v>400</v>
      </c>
      <c r="K26">
        <v>175</v>
      </c>
      <c r="L26">
        <v>3.08</v>
      </c>
      <c r="M26" s="1">
        <v>3.8450000000000002</v>
      </c>
      <c r="N26">
        <v>17.05</v>
      </c>
      <c r="O26">
        <v>0</v>
      </c>
      <c r="P26">
        <v>0</v>
      </c>
      <c r="Q26">
        <v>3</v>
      </c>
      <c r="R26">
        <v>2</v>
      </c>
    </row>
    <row r="27" spans="1:18" x14ac:dyDescent="0.25">
      <c r="A27" t="s">
        <v>37</v>
      </c>
      <c r="B27" s="1">
        <v>27.3</v>
      </c>
      <c r="C27" s="4">
        <f t="shared" si="0"/>
        <v>26.944359999999996</v>
      </c>
      <c r="D27" s="2">
        <f t="shared" si="1"/>
        <v>0.35564000000000462</v>
      </c>
      <c r="E27" s="2">
        <f t="shared" si="2"/>
        <v>0.1264798096000033</v>
      </c>
      <c r="F27" s="3">
        <v>20.09</v>
      </c>
      <c r="G27" s="3">
        <f t="shared" si="3"/>
        <v>7.2100000000000009</v>
      </c>
      <c r="H27" s="2">
        <f t="shared" si="4"/>
        <v>51.984100000000012</v>
      </c>
      <c r="I27">
        <v>4</v>
      </c>
      <c r="J27">
        <v>79</v>
      </c>
      <c r="K27">
        <v>66</v>
      </c>
      <c r="L27">
        <v>4.08</v>
      </c>
      <c r="M27" s="1">
        <v>1.9350000000000001</v>
      </c>
      <c r="N27">
        <v>18.899999999999999</v>
      </c>
      <c r="O27">
        <v>1</v>
      </c>
      <c r="P27">
        <v>1</v>
      </c>
      <c r="Q27">
        <v>4</v>
      </c>
      <c r="R27">
        <v>1</v>
      </c>
    </row>
    <row r="28" spans="1:18" x14ac:dyDescent="0.25">
      <c r="A28" t="s">
        <v>38</v>
      </c>
      <c r="B28" s="1">
        <v>26</v>
      </c>
      <c r="C28" s="4">
        <f t="shared" si="0"/>
        <v>25.848839999999996</v>
      </c>
      <c r="D28" s="2">
        <f t="shared" si="1"/>
        <v>0.1511600000000044</v>
      </c>
      <c r="E28" s="2">
        <f t="shared" si="2"/>
        <v>2.284934560000133E-2</v>
      </c>
      <c r="F28" s="3">
        <v>20.09</v>
      </c>
      <c r="G28" s="3">
        <f t="shared" si="3"/>
        <v>5.91</v>
      </c>
      <c r="H28" s="2">
        <f t="shared" si="4"/>
        <v>34.928100000000001</v>
      </c>
      <c r="I28">
        <v>4</v>
      </c>
      <c r="J28">
        <v>120.3</v>
      </c>
      <c r="K28">
        <v>91</v>
      </c>
      <c r="L28">
        <v>4.43</v>
      </c>
      <c r="M28" s="1">
        <v>2.14</v>
      </c>
      <c r="N28">
        <v>16.7</v>
      </c>
      <c r="O28">
        <v>0</v>
      </c>
      <c r="P28">
        <v>1</v>
      </c>
      <c r="Q28">
        <v>5</v>
      </c>
      <c r="R28">
        <v>2</v>
      </c>
    </row>
    <row r="29" spans="1:18" x14ac:dyDescent="0.25">
      <c r="A29" t="s">
        <v>39</v>
      </c>
      <c r="B29" s="1">
        <v>30.4</v>
      </c>
      <c r="C29" s="4">
        <f t="shared" si="0"/>
        <v>29.199527999999997</v>
      </c>
      <c r="D29" s="2">
        <f t="shared" si="1"/>
        <v>1.2004720000000013</v>
      </c>
      <c r="E29" s="2">
        <f t="shared" si="2"/>
        <v>1.4411330227840031</v>
      </c>
      <c r="F29" s="3">
        <v>20.09</v>
      </c>
      <c r="G29" s="3">
        <f t="shared" si="3"/>
        <v>10.309999999999999</v>
      </c>
      <c r="H29" s="2">
        <f t="shared" si="4"/>
        <v>106.29609999999997</v>
      </c>
      <c r="I29">
        <v>4</v>
      </c>
      <c r="J29">
        <v>95.1</v>
      </c>
      <c r="K29">
        <v>113</v>
      </c>
      <c r="L29">
        <v>3.77</v>
      </c>
      <c r="M29" s="1">
        <v>1.5129999999999999</v>
      </c>
      <c r="N29">
        <v>16.899999999999999</v>
      </c>
      <c r="O29">
        <v>1</v>
      </c>
      <c r="P29">
        <v>1</v>
      </c>
      <c r="Q29">
        <v>5</v>
      </c>
      <c r="R29">
        <v>2</v>
      </c>
    </row>
    <row r="30" spans="1:18" x14ac:dyDescent="0.25">
      <c r="A30" t="s">
        <v>40</v>
      </c>
      <c r="B30" s="1">
        <v>15.8</v>
      </c>
      <c r="C30" s="4">
        <f t="shared" si="0"/>
        <v>20.344519999999996</v>
      </c>
      <c r="D30" s="2">
        <f t="shared" si="1"/>
        <v>-4.544519999999995</v>
      </c>
      <c r="E30" s="2">
        <f t="shared" si="2"/>
        <v>20.652662030399956</v>
      </c>
      <c r="F30" s="3">
        <v>20.09</v>
      </c>
      <c r="G30" s="3">
        <f t="shared" si="3"/>
        <v>-4.2899999999999991</v>
      </c>
      <c r="H30" s="2">
        <f t="shared" si="4"/>
        <v>18.404099999999993</v>
      </c>
      <c r="I30">
        <v>8</v>
      </c>
      <c r="J30">
        <v>351</v>
      </c>
      <c r="K30">
        <v>264</v>
      </c>
      <c r="L30">
        <v>4.22</v>
      </c>
      <c r="M30" s="1">
        <v>3.17</v>
      </c>
      <c r="N30">
        <v>14.5</v>
      </c>
      <c r="O30">
        <v>0</v>
      </c>
      <c r="P30">
        <v>1</v>
      </c>
      <c r="Q30">
        <v>5</v>
      </c>
      <c r="R30">
        <v>4</v>
      </c>
    </row>
    <row r="31" spans="1:18" x14ac:dyDescent="0.25">
      <c r="A31" t="s">
        <v>41</v>
      </c>
      <c r="B31" s="1">
        <v>19.7</v>
      </c>
      <c r="C31" s="4">
        <f t="shared" si="0"/>
        <v>22.482119999999995</v>
      </c>
      <c r="D31" s="2">
        <f t="shared" si="1"/>
        <v>-2.7821199999999955</v>
      </c>
      <c r="E31" s="2">
        <f t="shared" si="2"/>
        <v>7.7401916943999751</v>
      </c>
      <c r="F31" s="3">
        <v>20.09</v>
      </c>
      <c r="G31" s="3">
        <f t="shared" si="3"/>
        <v>-0.39000000000000057</v>
      </c>
      <c r="H31" s="2">
        <f t="shared" si="4"/>
        <v>0.15210000000000046</v>
      </c>
      <c r="I31">
        <v>6</v>
      </c>
      <c r="J31">
        <v>145</v>
      </c>
      <c r="K31">
        <v>175</v>
      </c>
      <c r="L31">
        <v>3.62</v>
      </c>
      <c r="M31" s="1">
        <v>2.77</v>
      </c>
      <c r="N31">
        <v>15.5</v>
      </c>
      <c r="O31">
        <v>0</v>
      </c>
      <c r="P31">
        <v>1</v>
      </c>
      <c r="Q31">
        <v>5</v>
      </c>
      <c r="R31">
        <v>6</v>
      </c>
    </row>
    <row r="32" spans="1:18" x14ac:dyDescent="0.25">
      <c r="A32" t="s">
        <v>42</v>
      </c>
      <c r="B32" s="1">
        <v>15</v>
      </c>
      <c r="C32" s="4">
        <f t="shared" si="0"/>
        <v>18.206919999999997</v>
      </c>
      <c r="D32" s="2">
        <f t="shared" si="1"/>
        <v>-3.2069199999999967</v>
      </c>
      <c r="E32" s="2">
        <f t="shared" si="2"/>
        <v>10.284335886399978</v>
      </c>
      <c r="F32" s="3">
        <v>20.09</v>
      </c>
      <c r="G32" s="3">
        <f t="shared" si="3"/>
        <v>-5.09</v>
      </c>
      <c r="H32" s="2">
        <f t="shared" si="4"/>
        <v>25.908099999999997</v>
      </c>
      <c r="I32">
        <v>8</v>
      </c>
      <c r="J32">
        <v>301</v>
      </c>
      <c r="K32">
        <v>335</v>
      </c>
      <c r="L32">
        <v>3.54</v>
      </c>
      <c r="M32" s="1">
        <v>3.57</v>
      </c>
      <c r="N32">
        <v>14.6</v>
      </c>
      <c r="O32">
        <v>0</v>
      </c>
      <c r="P32">
        <v>1</v>
      </c>
      <c r="Q32">
        <v>5</v>
      </c>
      <c r="R32">
        <v>8</v>
      </c>
    </row>
    <row r="33" spans="1:18" x14ac:dyDescent="0.25">
      <c r="A33" t="s">
        <v>43</v>
      </c>
      <c r="B33" s="1">
        <v>21.4</v>
      </c>
      <c r="C33" s="4">
        <f t="shared" si="0"/>
        <v>22.428679999999996</v>
      </c>
      <c r="D33" s="2">
        <f t="shared" si="1"/>
        <v>-1.0286799999999978</v>
      </c>
      <c r="E33" s="2">
        <f t="shared" si="2"/>
        <v>1.0581825423999955</v>
      </c>
      <c r="F33" s="3">
        <v>20.09</v>
      </c>
      <c r="G33" s="3">
        <f t="shared" si="3"/>
        <v>1.3099999999999987</v>
      </c>
      <c r="H33" s="2">
        <f t="shared" si="4"/>
        <v>1.7160999999999966</v>
      </c>
      <c r="I33">
        <v>4</v>
      </c>
      <c r="J33">
        <v>121</v>
      </c>
      <c r="K33">
        <v>109</v>
      </c>
      <c r="L33">
        <v>4.1100000000000003</v>
      </c>
      <c r="M33" s="1">
        <v>2.78</v>
      </c>
      <c r="N33">
        <v>18.600000000000001</v>
      </c>
      <c r="O33">
        <v>1</v>
      </c>
      <c r="P33">
        <v>1</v>
      </c>
      <c r="Q33">
        <v>4</v>
      </c>
      <c r="R33">
        <v>2</v>
      </c>
    </row>
    <row r="34" spans="1:18" x14ac:dyDescent="0.25">
      <c r="C34" s="4" t="s">
        <v>50</v>
      </c>
      <c r="H34" s="3" t="s">
        <v>51</v>
      </c>
    </row>
    <row r="35" spans="1:18" x14ac:dyDescent="0.25">
      <c r="D35" s="1" t="s">
        <v>46</v>
      </c>
      <c r="E35" s="1">
        <f>SUM(E2:E34)</f>
        <v>278.32200605951999</v>
      </c>
      <c r="H35" s="1">
        <f>SUM(H2:H34)</f>
        <v>1126.0472</v>
      </c>
    </row>
    <row r="36" spans="1:18" x14ac:dyDescent="0.25">
      <c r="D36" s="1" t="s">
        <v>47</v>
      </c>
      <c r="E36" s="1">
        <f>E35/32</f>
        <v>8.6975626893599998</v>
      </c>
      <c r="H36" s="1">
        <f>H35/32</f>
        <v>35.188974999999999</v>
      </c>
    </row>
    <row r="37" spans="1:18" x14ac:dyDescent="0.25">
      <c r="D37" s="1" t="s">
        <v>48</v>
      </c>
      <c r="E37" s="1">
        <f>SQRT(E36)</f>
        <v>2.9491630489615184</v>
      </c>
      <c r="H37" s="1">
        <f>SQRT(H36)</f>
        <v>5.9320295852262905</v>
      </c>
    </row>
    <row r="39" spans="1:18" x14ac:dyDescent="0.25">
      <c r="E39" s="1" t="s">
        <v>52</v>
      </c>
      <c r="F39" s="3">
        <f>1- (E35/H35)</f>
        <v>0.75283273555538344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mtcars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Karthikeyan Sivasubramanian</cp:lastModifiedBy>
  <dcterms:created xsi:type="dcterms:W3CDTF">2020-03-07T08:35:28Z</dcterms:created>
  <dcterms:modified xsi:type="dcterms:W3CDTF">2020-03-07T08:35:28Z</dcterms:modified>
</cp:coreProperties>
</file>