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hidePivotFieldList="1"/>
  <mc:AlternateContent xmlns:mc="http://schemas.openxmlformats.org/markup-compatibility/2006">
    <mc:Choice Requires="x15">
      <x15ac:absPath xmlns:x15ac="http://schemas.microsoft.com/office/spreadsheetml/2010/11/ac" url="D:\"/>
    </mc:Choice>
  </mc:AlternateContent>
  <xr:revisionPtr revIDLastSave="0" documentId="8_{C527AF6C-D31B-4968-884E-ADD857C0AA53}" xr6:coauthVersionLast="47" xr6:coauthVersionMax="47" xr10:uidLastSave="{00000000-0000-0000-0000-000000000000}"/>
  <bookViews>
    <workbookView xWindow="-110" yWindow="-110" windowWidth="19420" windowHeight="10420" activeTab="2" xr2:uid="{26D4546B-D2A1-4444-8EAF-A6228F96F0C1}"/>
  </bookViews>
  <sheets>
    <sheet name="Pivots" sheetId="7" r:id="rId1"/>
    <sheet name="Data" sheetId="2" r:id="rId2"/>
    <sheet name="Customer Centre Report" sheetId="5" r:id="rId3"/>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4"/>
    <pivotCache cacheId="1" r:id="rId5"/>
    <pivotCache cacheId="2" r:id="rId6"/>
    <pivotCache cacheId="3" r:id="rId7"/>
    <pivotCache cacheId="117" r:id="rId8"/>
    <pivotCache cacheId="120" r:id="rId9"/>
    <pivotCache cacheId="123" r:id="rId10"/>
    <pivotCache cacheId="126" r:id="rId11"/>
    <pivotCache cacheId="129"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P18" i="5" l="1"/>
  <c r="P19" i="5"/>
  <c r="Q19" i="5"/>
  <c r="R19" i="5"/>
  <c r="S19" i="5"/>
  <c r="T19" i="5"/>
  <c r="U19" i="5"/>
  <c r="V19" i="5"/>
  <c r="P20" i="5"/>
  <c r="Q20" i="5"/>
  <c r="R20" i="5"/>
  <c r="S20" i="5"/>
  <c r="T20" i="5"/>
  <c r="U20" i="5"/>
  <c r="V20" i="5"/>
  <c r="P21" i="5"/>
  <c r="Q21" i="5"/>
  <c r="R21" i="5"/>
  <c r="S21" i="5"/>
  <c r="T21" i="5"/>
  <c r="U21" i="5"/>
  <c r="V21" i="5"/>
  <c r="P22" i="5"/>
  <c r="Q22" i="5"/>
  <c r="R22" i="5"/>
  <c r="S22" i="5"/>
  <c r="T22" i="5"/>
  <c r="U22" i="5"/>
  <c r="V22" i="5"/>
  <c r="P23" i="5"/>
  <c r="P24" i="5"/>
  <c r="Q24" i="5"/>
  <c r="R24" i="5"/>
  <c r="S24" i="5"/>
  <c r="T24" i="5"/>
  <c r="U24" i="5"/>
  <c r="V24" i="5"/>
  <c r="P25" i="5"/>
  <c r="Q25" i="5"/>
  <c r="R25" i="5"/>
  <c r="S25" i="5"/>
  <c r="T25" i="5"/>
  <c r="U25" i="5"/>
  <c r="V25" i="5"/>
  <c r="P26" i="5"/>
  <c r="Q26" i="5"/>
  <c r="R26" i="5"/>
  <c r="S26" i="5"/>
  <c r="T26" i="5"/>
  <c r="U26" i="5"/>
  <c r="V26" i="5"/>
  <c r="P27" i="5"/>
  <c r="Q27" i="5"/>
  <c r="R27" i="5"/>
  <c r="S27" i="5"/>
  <c r="T27" i="5"/>
  <c r="U27" i="5"/>
  <c r="V27" i="5"/>
  <c r="P28" i="5"/>
  <c r="Q28" i="5"/>
  <c r="R28" i="5"/>
  <c r="S28" i="5"/>
  <c r="T28" i="5"/>
  <c r="U28" i="5"/>
  <c r="V28" i="5"/>
  <c r="P29" i="5"/>
  <c r="Q29" i="5"/>
  <c r="R29" i="5"/>
  <c r="S29" i="5"/>
  <c r="T29" i="5"/>
  <c r="U29" i="5"/>
  <c r="V29" i="5"/>
  <c r="P30" i="5"/>
  <c r="P31" i="5"/>
  <c r="Q31" i="5"/>
  <c r="R31" i="5"/>
  <c r="S31" i="5"/>
  <c r="T31" i="5"/>
  <c r="U31" i="5"/>
  <c r="V31" i="5"/>
  <c r="P32" i="5"/>
  <c r="Q32" i="5"/>
  <c r="R32" i="5"/>
  <c r="S32" i="5"/>
  <c r="T32" i="5"/>
  <c r="U32" i="5"/>
  <c r="V32" i="5"/>
  <c r="P33" i="5"/>
  <c r="Q33" i="5"/>
  <c r="R33" i="5"/>
  <c r="S33" i="5"/>
  <c r="T33" i="5"/>
  <c r="U33" i="5"/>
  <c r="V33" i="5"/>
  <c r="P34" i="5"/>
  <c r="Q34" i="5"/>
  <c r="R34" i="5"/>
  <c r="S34" i="5"/>
  <c r="T34" i="5"/>
  <c r="U34" i="5"/>
  <c r="V34" i="5"/>
  <c r="V35" i="5"/>
  <c r="U35" i="5"/>
  <c r="T35" i="5"/>
  <c r="S35" i="5"/>
  <c r="R35" i="5"/>
  <c r="Q35" i="5"/>
  <c r="P35" i="5"/>
  <c r="N27" i="7"/>
  <c r="O31" i="7" s="1"/>
  <c r="L30" i="7"/>
  <c r="M30" i="7"/>
  <c r="L31" i="7"/>
  <c r="M31" i="7"/>
  <c r="L32" i="7"/>
  <c r="M32" i="7"/>
  <c r="L33" i="7"/>
  <c r="M33" i="7"/>
  <c r="L34" i="7"/>
  <c r="M34" i="7"/>
  <c r="K31" i="7"/>
  <c r="K32" i="7"/>
  <c r="K33" i="7"/>
  <c r="K34" i="7"/>
  <c r="K30" i="7"/>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N32" i="7" l="1"/>
  <c r="N31" i="7"/>
  <c r="N30" i="7"/>
  <c r="O30" i="7"/>
  <c r="O34" i="7"/>
  <c r="O33" i="7"/>
  <c r="N34" i="7"/>
  <c r="O32" i="7"/>
  <c r="N33"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700E59-0343-48C0-82E9-2525090C832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ECDDC7A-5F1E-45A7-996B-BA6EB1EFD6BD}"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F2DEE148-61ED-423E-AD5C-06EB26FDF810}"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sharedStrings.xml><?xml version="1.0" encoding="utf-8"?>
<sst xmlns="http://schemas.openxmlformats.org/spreadsheetml/2006/main" count="3162" uniqueCount="1080">
  <si>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</si>
  <si>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</si>
  <si>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</si>
  <si>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</si>
  <si>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</si>
  <si>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</si>
  <si>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</si>
  <si>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</si>
  <si>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</si>
  <si>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</si>
  <si>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</si>
  <si>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</si>
  <si>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</si>
  <si>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</si>
  <si>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</si>
  <si>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</si>
  <si>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</si>
  <si>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</si>
  <si>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</si>
  <si>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</si>
  <si>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</si>
  <si>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</si>
  <si>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</si>
  <si>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</si>
  <si>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</si>
  <si>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</si>
  <si>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</si>
  <si>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</si>
  <si>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</si>
  <si>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</si>
  <si>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</si>
  <si>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</si>
  <si>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</si>
  <si>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</si>
  <si>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</si>
  <si>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</si>
  <si>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</si>
  <si>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</si>
  <si>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</si>
  <si>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</si>
  <si>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</si>
  <si>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</si>
  <si>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</si>
  <si>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</si>
  <si>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</si>
  <si>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</si>
  <si>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</si>
  <si>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</si>
  <si>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</si>
  <si>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</si>
  <si>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</si>
  <si>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</si>
  <si>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</si>
  <si>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</si>
  <si>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</si>
  <si>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</si>
  <si>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</si>
  <si>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</si>
  <si>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</si>
  <si>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</si>
  <si>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</si>
  <si>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</si>
  <si>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</si>
  <si>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</si>
  <si>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</si>
  <si>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</si>
  <si>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</si>
  <si>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</si>
  <si>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</si>
  <si>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</si>
  <si>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</si>
  <si>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</si>
  <si>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</si>
  <si>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</si>
  <si>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</si>
  <si>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</si>
  <si>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</si>
  <si>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</si>
  <si>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</si>
  <si>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</si>
  <si>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</si>
  <si>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</si>
  <si>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</si>
  <si>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</si>
  <si>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</si>
  <si>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</si>
  <si>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</si>
  <si>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</si>
  <si>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</si>
  <si>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</si>
  <si>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</si>
  <si>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</si>
  <si>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</si>
  <si>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</si>
  <si>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</si>
  <si>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</si>
  <si>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</si>
  <si>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</si>
  <si>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</si>
  <si>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</si>
  <si>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</si>
  <si>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</si>
  <si>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</si>
  <si>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</si>
  <si>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</si>
  <si>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</si>
  <si>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</si>
  <si>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</si>
  <si>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</si>
  <si>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</si>
  <si>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</si>
  <si>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</si>
  <si>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</si>
  <si>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</si>
  <si>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</si>
  <si>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</si>
  <si>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</si>
  <si>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</si>
  <si>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</si>
  <si>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</si>
  <si>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</si>
  <si>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</si>
  <si>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</si>
  <si>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</si>
  <si>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</si>
  <si>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</si>
  <si>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</si>
  <si>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</si>
  <si>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</si>
  <si>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</si>
  <si>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</si>
  <si>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</si>
  <si>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</si>
  <si>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</si>
  <si>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</si>
  <si>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</si>
  <si>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</si>
  <si>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</si>
  <si>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</si>
  <si>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</si>
  <si>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</si>
  <si>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</si>
  <si>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</si>
  <si>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</si>
  <si>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</si>
  <si>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</si>
  <si>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</si>
  <si>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</si>
  <si>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</si>
  <si>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</si>
  <si>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</si>
  <si>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</si>
  <si>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</si>
  <si>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</si>
  <si>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</si>
  <si>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</si>
  <si>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</si>
  <si>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</si>
  <si>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</si>
  <si>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</si>
  <si>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</si>
  <si>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</si>
  <si>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</si>
  <si>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</si>
  <si>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</si>
  <si>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</si>
  <si>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</si>
  <si>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</si>
  <si>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</si>
  <si>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</si>
  <si>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</si>
  <si>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</si>
  <si>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</si>
  <si>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</si>
  <si>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</si>
  <si>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</si>
  <si>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</si>
  <si>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</si>
  <si>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</si>
  <si>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</si>
  <si>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</si>
  <si>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</si>
  <si>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</si>
  <si>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</si>
  <si>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</si>
  <si>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</si>
  <si>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</si>
  <si>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</si>
  <si>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</si>
  <si>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</si>
  <si>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</si>
  <si>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</si>
  <si>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</si>
  <si>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</si>
  <si>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</si>
  <si>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</si>
  <si>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</si>
  <si>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</si>
  <si>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</si>
  <si>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</si>
  <si>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</si>
  <si>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</si>
  <si>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</si>
  <si>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</si>
  <si>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</si>
  <si>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</si>
  <si>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</si>
  <si>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</si>
  <si>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</si>
  <si>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</si>
  <si>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</si>
  <si>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</si>
  <si>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</si>
  <si>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</si>
  <si>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</si>
  <si>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</si>
  <si>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</si>
  <si>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</si>
  <si>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</si>
  <si>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</si>
  <si>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</si>
  <si>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</si>
  <si>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</si>
  <si>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</si>
  <si>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</si>
  <si>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</si>
  <si>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</si>
  <si>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</si>
  <si>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</si>
  <si>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</si>
  <si>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</si>
  <si>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</si>
  <si>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</si>
  <si>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</si>
  <si>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</si>
  <si>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</si>
  <si>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</si>
  <si>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</si>
  <si>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</si>
  <si>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</si>
  <si>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</si>
  <si>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</si>
  <si>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</si>
  <si>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</si>
  <si>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</si>
  <si>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</si>
  <si>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</si>
  <si>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</si>
  <si>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</si>
  <si>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</si>
  <si>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</si>
  <si>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</si>
  <si>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</si>
  <si>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</si>
  <si>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</si>
  <si>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</si>
  <si>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</si>
  <si>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</si>
  <si>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</si>
  <si>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</si>
  <si>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</si>
  <si>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</si>
  <si>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</si>
  <si>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</si>
  <si>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</si>
  <si>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</si>
  <si>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</si>
  <si>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</si>
  <si>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</si>
  <si>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</si>
  <si>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</si>
  <si>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</si>
  <si>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</si>
  <si>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</si>
  <si>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</si>
  <si>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</si>
  <si>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</si>
  <si>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</si>
  <si>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</si>
  <si>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</si>
  <si>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</si>
  <si>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</si>
  <si>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</si>
  <si>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</si>
  <si>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</si>
  <si>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</si>
  <si>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</si>
  <si>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</si>
  <si>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</si>
  <si>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</si>
  <si>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</si>
  <si>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</si>
  <si>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</si>
  <si>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</si>
  <si>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</si>
  <si>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</si>
  <si>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</si>
  <si>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</si>
  <si>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</si>
  <si>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</si>
  <si>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</si>
  <si>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</si>
  <si>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</si>
  <si>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</si>
  <si>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</si>
  <si>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</si>
  <si>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</si>
  <si>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</si>
  <si>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</si>
  <si>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</si>
  <si>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</si>
  <si>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</si>
  <si>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</si>
  <si>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</si>
  <si>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</si>
  <si>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</si>
  <si>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</si>
  <si>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</si>
  <si>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</si>
  <si>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</si>
  <si>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</si>
  <si>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</si>
  <si>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</si>
  <si>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</si>
  <si>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</si>
  <si>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</si>
  <si>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</si>
  <si>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</si>
  <si>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</si>
  <si>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</si>
  <si>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</si>
  <si>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</si>
  <si>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</si>
  <si>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</si>
  <si>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</si>
  <si>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</si>
  <si>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</si>
  <si>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</si>
  <si>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</si>
  <si>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</si>
  <si>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</si>
  <si>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</si>
  <si>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</si>
  <si>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</si>
  <si>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</si>
  <si>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</si>
  <si>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</si>
  <si>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</si>
  <si>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</si>
  <si>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</si>
  <si>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</si>
  <si>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</si>
  <si>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</si>
  <si>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</si>
  <si>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</si>
  <si>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</si>
  <si>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</si>
  <si>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</si>
  <si>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</si>
  <si>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</si>
  <si>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</si>
  <si>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</si>
  <si>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</si>
  <si>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</si>
  <si>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</si>
  <si>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</si>
  <si>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</si>
  <si>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</si>
  <si>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</si>
  <si>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</si>
  <si>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</si>
  <si>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</si>
  <si>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</si>
  <si>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</si>
  <si>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</si>
  <si>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</si>
  <si>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</si>
  <si>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</si>
  <si>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</si>
  <si>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</si>
  <si>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</si>
  <si>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</si>
  <si>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</si>
  <si>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</si>
  <si>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</si>
  <si>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</si>
  <si>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</si>
  <si>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</si>
  <si>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</si>
  <si>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</si>
  <si>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</si>
  <si>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</si>
  <si>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</si>
  <si>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</si>
  <si>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</si>
  <si>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</si>
  <si>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</si>
  <si>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</si>
  <si>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</si>
  <si>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</si>
  <si>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</si>
  <si>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</si>
  <si>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</si>
  <si>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</si>
  <si>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</si>
  <si>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</si>
  <si>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</si>
  <si>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</si>
  <si>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</si>
  <si>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</si>
  <si>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</si>
  <si>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</si>
  <si>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</si>
  <si>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</si>
  <si>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</si>
  <si>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</si>
  <si>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</si>
  <si>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</si>
  <si>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</si>
  <si>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</si>
  <si>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</si>
  <si>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</si>
  <si>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</si>
  <si>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</si>
  <si>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</si>
  <si>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</si>
  <si>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</si>
  <si>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</si>
  <si>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</si>
  <si>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</si>
  <si>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</si>
  <si>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</si>
  <si>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</si>
  <si>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</si>
  <si>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</si>
  <si>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</si>
  <si>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</si>
  <si>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</si>
  <si>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</si>
  <si>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</si>
  <si>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</si>
  <si>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</si>
  <si>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</si>
  <si>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</si>
  <si>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</si>
  <si>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</si>
  <si>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</si>
  <si>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</si>
  <si>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</si>
  <si>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</si>
  <si>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</si>
  <si>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</si>
  <si>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</si>
  <si>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</si>
  <si>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</si>
  <si>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</si>
  <si>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</si>
  <si>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</si>
  <si>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</si>
  <si>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</si>
  <si>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</si>
  <si>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</si>
  <si>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</si>
  <si>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</si>
  <si>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</si>
  <si>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</si>
  <si>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</si>
  <si>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</si>
  <si>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</si>
  <si>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</si>
  <si>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</si>
  <si>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</si>
  <si>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</si>
  <si>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</si>
  <si>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</si>
  <si>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</si>
  <si>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</si>
  <si>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</si>
  <si>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</si>
  <si>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</si>
  <si>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</si>
  <si>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</si>
  <si>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</si>
  <si>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</si>
  <si>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</si>
  <si>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</si>
  <si>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</si>
  <si>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</si>
  <si>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</si>
  <si>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</si>
  <si>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</si>
  <si>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</si>
  <si>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</si>
  <si>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</si>
  <si>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</si>
  <si>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</si>
  <si>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</si>
  <si>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</si>
  <si>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</si>
  <si>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</si>
  <si>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</si>
  <si>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</si>
  <si>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</si>
  <si>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</si>
  <si>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</si>
  <si>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</si>
  <si>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</si>
  <si>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</si>
  <si>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</si>
  <si>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</si>
  <si>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</si>
  <si>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</si>
  <si>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</si>
  <si>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</si>
  <si>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</si>
  <si>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</si>
  <si>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</si>
  <si>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</si>
  <si>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</si>
  <si>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</si>
  <si>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</si>
  <si>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</si>
  <si>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</si>
  <si>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</si>
  <si>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</si>
  <si>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</si>
  <si>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</si>
  <si>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</si>
  <si>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</si>
  <si>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</si>
  <si>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</si>
  <si>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</si>
  <si>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</si>
  <si>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</si>
  <si>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</si>
  <si>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</si>
  <si>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</si>
  <si>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</si>
  <si>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</si>
  <si>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</si>
  <si>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</si>
  <si>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</si>
  <si>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</si>
  <si>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</si>
  <si>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</si>
  <si>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</si>
  <si>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</si>
  <si>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</si>
  <si>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</si>
  <si>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</si>
  <si>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</si>
  <si>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</si>
  <si>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</si>
  <si>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</si>
  <si>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</si>
  <si>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</si>
  <si>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</si>
  <si>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</si>
  <si>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</si>
  <si>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</si>
  <si>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</si>
  <si>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</si>
  <si>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</si>
  <si>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</si>
  <si>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</si>
  <si>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</si>
  <si>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</si>
  <si>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</si>
  <si>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</si>
  <si>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</si>
  <si>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</si>
  <si>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</si>
  <si>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</si>
  <si>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</si>
  <si>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</si>
  <si>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</si>
  <si>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</si>
  <si>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</si>
  <si>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</si>
  <si>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</si>
  <si>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</si>
  <si>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</si>
  <si>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</si>
  <si>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</si>
  <si>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</si>
  <si>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</si>
  <si>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</si>
  <si>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</si>
  <si>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</si>
  <si>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</si>
  <si>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</si>
  <si>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</si>
  <si>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</si>
  <si>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</si>
  <si>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</si>
  <si>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</si>
  <si>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</si>
  <si>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</si>
  <si>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</si>
  <si>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</si>
  <si>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</si>
  <si>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</si>
  <si>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</si>
  <si>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</si>
  <si>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</si>
  <si>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</si>
  <si>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</si>
  <si>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</si>
  <si>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</si>
  <si>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</si>
  <si>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</si>
  <si>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</si>
  <si>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</si>
  <si>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</si>
  <si>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</si>
  <si>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</si>
  <si>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</si>
  <si>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</si>
  <si>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</si>
  <si>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</si>
  <si>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</si>
  <si>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</si>
  <si>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</si>
  <si>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</si>
  <si>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</si>
  <si>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</si>
  <si>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</si>
  <si>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</si>
  <si>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</si>
  <si>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</si>
  <si>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</si>
  <si>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</si>
  <si>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</si>
  <si>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</si>
  <si>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</si>
  <si>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</si>
  <si>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</si>
  <si>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</si>
  <si>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</si>
  <si>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</si>
  <si>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</si>
  <si>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</si>
  <si>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</si>
  <si>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</si>
  <si>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</si>
  <si>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</si>
  <si>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</si>
  <si>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</si>
  <si>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</si>
  <si>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</si>
  <si>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</si>
  <si>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</si>
  <si>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</si>
  <si>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</si>
  <si>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</si>
  <si>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</si>
  <si>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</si>
  <si>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</si>
  <si>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</si>
  <si>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</si>
  <si>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</si>
  <si>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</si>
  <si>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</si>
  <si>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</si>
  <si>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</si>
  <si>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</si>
  <si>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</si>
  <si>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</si>
  <si>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</si>
  <si>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</si>
  <si>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</si>
  <si>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</si>
  <si>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</si>
  <si>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</si>
  <si>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</si>
  <si>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</si>
  <si>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</si>
  <si>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</si>
  <si>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</si>
  <si>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</si>
  <si>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</si>
  <si>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</si>
  <si>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</si>
  <si>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</si>
  <si>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</si>
  <si>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</si>
  <si>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</si>
  <si>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</si>
  <si>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</si>
  <si>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</si>
  <si>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</si>
  <si>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</si>
  <si>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</si>
  <si>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</si>
  <si>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</si>
  <si>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</si>
  <si>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</si>
  <si>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</si>
  <si>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</si>
  <si>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</si>
  <si>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</si>
  <si>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</si>
  <si>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</si>
  <si>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</si>
  <si>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</si>
  <si>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</si>
  <si>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</si>
  <si>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</si>
  <si>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</si>
  <si>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</si>
  <si>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</si>
  <si>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</si>
  <si>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</si>
  <si>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</si>
  <si>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</si>
  <si>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</si>
  <si>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</si>
  <si>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</si>
  <si>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</si>
  <si>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</si>
  <si>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</si>
  <si>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</si>
  <si>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</si>
  <si>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</si>
  <si>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</si>
  <si>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</si>
  <si>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</si>
  <si>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</si>
  <si>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</si>
  <si>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</si>
  <si>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</si>
  <si>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</si>
  <si>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</si>
  <si>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</si>
  <si>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</si>
  <si>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</si>
  <si>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</si>
  <si>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</si>
  <si>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</si>
  <si>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</si>
  <si>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</si>
  <si>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</si>
  <si>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</si>
  <si>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</si>
  <si>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</si>
  <si>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</si>
  <si>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</si>
  <si>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</si>
  <si>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</si>
  <si>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</si>
  <si>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</si>
  <si>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</si>
  <si>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</si>
  <si>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</si>
  <si>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</si>
  <si>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</si>
  <si>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</si>
  <si>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</si>
  <si>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</si>
  <si>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</si>
  <si>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</si>
  <si>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</si>
  <si>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</si>
  <si>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</si>
  <si>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</si>
  <si>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</si>
  <si>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</si>
  <si>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</si>
  <si>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</si>
  <si>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</si>
  <si>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</si>
  <si>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</si>
  <si>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</si>
  <si>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</si>
  <si>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</si>
  <si>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</si>
  <si>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</si>
  <si>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</si>
  <si>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</si>
  <si>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</si>
  <si>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</si>
  <si>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</si>
  <si>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</si>
  <si>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</si>
  <si>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</si>
  <si>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</si>
  <si>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</si>
  <si>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</si>
  <si>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</si>
  <si>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</si>
  <si>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</si>
  <si>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</si>
  <si>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</si>
  <si>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</si>
  <si>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</si>
  <si>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</si>
  <si>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</si>
  <si>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</si>
  <si>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</si>
  <si>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</si>
  <si>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</si>
  <si>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</si>
  <si>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</si>
  <si>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</si>
  <si>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</si>
  <si>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</si>
  <si>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</si>
  <si>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</si>
  <si>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</si>
  <si>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</si>
  <si>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</si>
  <si>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</si>
  <si>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</si>
  <si>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</si>
  <si>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</si>
  <si>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</si>
  <si>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</si>
  <si>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</si>
  <si>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</si>
  <si>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</si>
  <si>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</si>
  <si>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</si>
  <si>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</si>
  <si>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</si>
  <si>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</si>
  <si>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</si>
  <si>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</si>
  <si>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</si>
  <si>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</si>
  <si>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</si>
  <si>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</si>
  <si>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</si>
  <si>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</si>
  <si>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</si>
  <si>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</si>
  <si>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</si>
  <si>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</si>
  <si>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</si>
  <si>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</si>
  <si>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</si>
  <si>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</si>
  <si>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</si>
  <si>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</si>
  <si>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</si>
  <si>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</si>
  <si>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</si>
  <si>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</si>
  <si>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</si>
  <si>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</si>
  <si>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</si>
  <si>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</si>
  <si>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</si>
  <si>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</si>
  <si>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</si>
  <si>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</si>
  <si>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</si>
  <si>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</si>
  <si>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</si>
  <si>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</si>
  <si>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</si>
  <si>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</si>
  <si>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</si>
  <si>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</si>
  <si>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</si>
  <si>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</si>
  <si>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</si>
  <si>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</si>
  <si>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</si>
  <si>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</si>
  <si>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</si>
  <si>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</si>
  <si>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</si>
  <si>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</si>
  <si>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</si>
  <si>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</si>
  <si>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</si>
  <si>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</si>
  <si>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</si>
  <si>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</si>
  <si>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</si>
  <si>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</si>
  <si>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</si>
  <si>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</si>
  <si>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</si>
  <si>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</si>
  <si>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</si>
  <si>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</si>
  <si>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</si>
  <si>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</si>
  <si>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</si>
  <si>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</si>
  <si>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</si>
  <si>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</si>
  <si>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</si>
  <si>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</si>
  <si>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</si>
  <si>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</si>
  <si>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</si>
  <si>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</si>
  <si>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</si>
  <si>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</si>
  <si>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</si>
  <si>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</si>
  <si>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</si>
  <si>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</si>
  <si>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</si>
  <si>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</si>
  <si>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</si>
  <si>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</si>
  <si>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</si>
  <si>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</si>
  <si>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</si>
  <si>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</si>
  <si>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</si>
  <si>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</si>
  <si>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</si>
  <si>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</si>
  <si>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</si>
  <si>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</si>
  <si>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</si>
  <si>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</si>
  <si>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</si>
  <si>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</si>
  <si>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</si>
  <si>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</si>
  <si>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</si>
  <si>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</si>
  <si>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</si>
  <si>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</si>
  <si>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</si>
  <si>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</si>
  <si>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</si>
  <si>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</si>
  <si>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</si>
  <si>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</si>
  <si>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</si>
  <si>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</si>
  <si>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</si>
  <si>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</si>
  <si>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</si>
  <si>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</si>
  <si>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</si>
  <si>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</si>
  <si>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</si>
  <si>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</si>
  <si>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</si>
  <si>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</si>
  <si>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</si>
  <si>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</si>
  <si>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</si>
  <si>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</si>
  <si>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</si>
  <si>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</si>
  <si>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</si>
  <si>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</si>
  <si>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</si>
  <si>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</si>
  <si>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</si>
  <si>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</si>
  <si>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</si>
  <si>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</si>
  <si>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</si>
  <si>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</si>
  <si>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</si>
  <si>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</si>
  <si>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</si>
  <si>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</si>
  <si>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</si>
  <si>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</si>
  <si>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</si>
  <si>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</si>
  <si>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</si>
  <si>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</si>
  <si>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</si>
  <si>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</si>
  <si>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</si>
  <si>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</si>
  <si>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</si>
  <si>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</si>
  <si>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</si>
  <si>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</si>
  <si>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</si>
  <si>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</si>
  <si>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</si>
  <si>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</si>
  <si>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</si>
  <si>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</si>
  <si>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</si>
  <si>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</si>
  <si>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</si>
  <si>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</si>
  <si>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</si>
  <si>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</si>
  <si>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</si>
  <si>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</si>
  <si>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</si>
  <si>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</si>
  <si>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</si>
  <si>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</si>
  <si>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</si>
  <si>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</si>
  <si>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</si>
  <si>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</si>
  <si>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</si>
  <si>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</si>
  <si>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</si>
  <si>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</si>
  <si>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</si>
  <si>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</si>
  <si>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</si>
  <si>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</si>
  <si>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</si>
  <si>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</si>
  <si>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</si>
  <si>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</si>
  <si>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</si>
  <si>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</si>
  <si>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</si>
  <si>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</si>
  <si>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</si>
  <si>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</si>
  <si>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</si>
  <si>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</si>
  <si>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</si>
  <si>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</si>
  <si>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</si>
  <si>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</si>
  <si>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</si>
  <si>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</si>
  <si>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</si>
  <si>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</si>
  <si>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</si>
  <si>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</si>
  <si>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</si>
  <si>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</si>
  <si>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</si>
  <si>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</si>
  <si>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</si>
  <si>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</si>
  <si>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</si>
  <si>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</si>
  <si>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5* calls</t>
  </si>
  <si>
    <t>Total amount</t>
  </si>
  <si>
    <t>Total Duration</t>
  </si>
  <si>
    <t>Avg Rating</t>
  </si>
  <si>
    <t>Grand Total</t>
  </si>
  <si>
    <t>Jan</t>
  </si>
  <si>
    <t>Feb</t>
  </si>
  <si>
    <t>Mar</t>
  </si>
  <si>
    <t>Apr</t>
  </si>
  <si>
    <t>May</t>
  </si>
  <si>
    <t>Jun</t>
  </si>
  <si>
    <t>Jul</t>
  </si>
  <si>
    <t>Aug</t>
  </si>
  <si>
    <t>Sep</t>
  </si>
  <si>
    <t>Oct</t>
  </si>
  <si>
    <t>Nov</t>
  </si>
  <si>
    <t>Dec</t>
  </si>
  <si>
    <t>Row Labels</t>
  </si>
  <si>
    <t>Count of Call number</t>
  </si>
  <si>
    <t>Count of Call number2</t>
  </si>
  <si>
    <t>Friday</t>
  </si>
  <si>
    <t>Monday</t>
  </si>
  <si>
    <t>Saturday</t>
  </si>
  <si>
    <t>Sunday</t>
  </si>
  <si>
    <t>Thursday</t>
  </si>
  <si>
    <t>Tuesday</t>
  </si>
  <si>
    <t>Wednesday</t>
  </si>
  <si>
    <t>Column Labels</t>
  </si>
  <si>
    <t>Count of Customer ID</t>
  </si>
  <si>
    <t>Count of Rating rounded</t>
  </si>
  <si>
    <t>Sum of Purchase Amount</t>
  </si>
  <si>
    <t>for graph</t>
  </si>
  <si>
    <t>rep</t>
  </si>
  <si>
    <t>calls</t>
  </si>
  <si>
    <t>amount</t>
  </si>
  <si>
    <t>selected rep</t>
  </si>
  <si>
    <t>s.calls</t>
  </si>
  <si>
    <t>s.amount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</si>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</sst>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409]d\-mmm\-yy;@"/>
    <numFmt numFmtId="165" formatCode="\$#,##0;\(\$#,##0\);\$#,##0"/>
    <numFmt numFmtId="166" formatCode="&quot;$&quot;#,###.0,\'\k\'"/>
    <numFmt numFmtId="168" formatCode="&quot;$&quot;#,##0"/>
  </numFmts>
  <fonts count="6"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scheme val="major"/>
    </font>
    <font>
      <sz val="11"/>
      <color theme="1"/>
      <name val="Aptos ExtraBold"/>
      <family val="2"/>
      <scheme val="major"/>
    </font>
    <font>
      <sz val="11"/>
      <color theme="1"/>
      <name val="Aptos"/>
      <family val="2"/>
      <scheme val="minor"/>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4" fontId="5" fillId="0" borderId="0" applyFont="0" applyFill="0" applyBorder="0" applyAlignment="0" applyProtection="0"/>
  </cellStyleXfs>
  <cellXfs count="30">
    <xf numFmtId="0" fontId="0" fillId="0" borderId="0" xfId="0"/>
    <xf numFmtId="9" fontId="0" fillId="0" borderId="0" xfId="0" applyNumberFormat="1"/>
    <xf numFmtId="0" fontId="0" fillId="0" borderId="1" xfId="0" applyBorder="1"/>
    <xf numFmtId="9" fontId="0" fillId="0" borderId="1" xfId="0" applyNumberFormat="1" applyBorder="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1" fillId="0" borderId="0" xfId="0" applyFont="1" applyAlignment="1">
      <alignment horizontal="left"/>
    </xf>
    <xf numFmtId="0" fontId="0" fillId="0" borderId="0" xfId="0" applyAlignment="1">
      <alignment horizontal="left"/>
    </xf>
    <xf numFmtId="0" fontId="3" fillId="2" borderId="0" xfId="0" applyFont="1" applyFill="1" applyAlignment="1">
      <alignment vertical="center"/>
    </xf>
    <xf numFmtId="0" fontId="4" fillId="2" borderId="0" xfId="0" applyFont="1" applyFill="1"/>
    <xf numFmtId="0" fontId="0" fillId="3" borderId="0" xfId="0" applyFill="1"/>
    <xf numFmtId="3" fontId="0" fillId="0" borderId="0" xfId="0" applyNumberFormat="1"/>
    <xf numFmtId="165" fontId="0" fillId="0" borderId="0" xfId="0" applyNumberFormat="1"/>
    <xf numFmtId="2" fontId="0" fillId="0" borderId="0" xfId="0" applyNumberFormat="1"/>
    <xf numFmtId="0" fontId="0" fillId="0" borderId="0" xfId="0" pivotButton="1"/>
    <xf numFmtId="0" fontId="0" fillId="0" borderId="0" xfId="0" applyAlignment="1">
      <alignment horizontal="left" indent="1"/>
    </xf>
    <xf numFmtId="44" fontId="0" fillId="0" borderId="0" xfId="0" applyNumberFormat="1"/>
    <xf numFmtId="166" fontId="0" fillId="0" borderId="0" xfId="1" applyNumberFormat="1" applyFont="1"/>
    <xf numFmtId="0" fontId="0" fillId="0" borderId="0" xfId="0" applyNumberFormat="1"/>
    <xf numFmtId="0" fontId="0" fillId="4" borderId="0" xfId="0" applyFill="1" applyBorder="1"/>
    <xf numFmtId="168" fontId="0" fillId="4" borderId="0" xfId="0" applyNumberFormat="1" applyFill="1" applyBorder="1"/>
  </cellXfs>
  <cellStyles count="2">
    <cellStyle name="Currency" xfId="1" builtinId="4"/>
    <cellStyle name="Normal" xfId="0" builtinId="0"/>
  </cellStyles>
  <dxfs count="2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left" vertical="bottom" textRotation="0" wrapText="0" indent="0" justifyLastLine="0" shrinkToFit="0" readingOrder="0"/>
    </dxf>
    <dxf>
      <numFmt numFmtId="34" formatCode="_(&quot;$&quot;* #,##0.00_);_(&quot;$&quot;* \(#,##0.00\);_(&quot;$&quot;* &quot;-&quot;??_);_(@_)"/>
    </dxf>
    <dxf>
      <numFmt numFmtId="34" formatCode="_(&quot;$&quot;* #,##0.00_);_(&quot;$&quot;* \(#,##0.00\);_(&quot;$&quot;* &quot;-&quot;??_);_(@_)"/>
    </dxf>
    <dxf>
      <numFmt numFmtId="34" formatCode="_(&quot;$&quot;* #,##0.00_);_(&quot;$&quot;* \(#,##0.00\);_(&quot;$&quot;* &quot;-&quot;??_);_(@_)"/>
    </dxf>
    <dxf>
      <font>
        <b/>
        <color theme="1"/>
      </font>
      <border>
        <bottom style="thin">
          <color theme="5"/>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font>
        <b/>
        <color theme="1"/>
      </font>
      <border>
        <bottom style="thin">
          <color theme="5"/>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font>
        <b/>
        <color theme="1"/>
      </font>
      <border>
        <bottom style="thin">
          <color theme="5"/>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4" defaultTableStyle="TableStyleMedium2" defaultPivotStyle="PivotStyleLight16">
    <tableStyle name="Slicer Style 1" pivot="0" table="0" count="1" xr9:uid="{25BABDA2-DB3D-41F6-98D0-3EE7CBB0176F}">
      <tableStyleElement type="wholeTable" dxfId="24"/>
    </tableStyle>
    <tableStyle name="SlicerStyleDark2 2" pivot="0" table="0" count="10" xr9:uid="{45E050D4-4392-4A12-B9CD-916C169F8A16}">
      <tableStyleElement type="wholeTable" dxfId="23"/>
      <tableStyleElement type="headerRow" dxfId="22"/>
    </tableStyle>
    <tableStyle name="SlicerStyleDark2 2 2" pivot="0" table="0" count="10" xr9:uid="{4F7C9733-7F3F-46BD-9252-C4DE1CD05106}">
      <tableStyleElement type="wholeTable" dxfId="21"/>
      <tableStyleElement type="headerRow" dxfId="20"/>
    </tableStyle>
    <tableStyle name="SlicerStyleDark2 2 3" pivot="0" table="0" count="10" xr9:uid="{934A23CA-0ACF-4B16-8FBB-BBAAF1E7D07F}">
      <tableStyleElement type="wholeTable" dxfId="19"/>
      <tableStyleElement type="headerRow" dxfId="18"/>
    </tableStyle>
  </tableStyles>
  <colors>
    <mruColors>
      <color rgb="FFFF6161"/>
      <color rgb="FFFFAFAF"/>
      <color rgb="FFFE8A7A"/>
      <color rgb="FF3CE29F"/>
      <color rgb="FFFE672A"/>
      <color rgb="FFFF6565"/>
      <color rgb="FF0984FF"/>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b/>
            <i val="0"/>
            <color theme="0"/>
          </font>
          <fill>
            <patternFill patternType="solid">
              <fgColor theme="5"/>
              <bgColor rgb="FFFE672A"/>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4.9989318521683403E-2"/>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b/>
            <i val="0"/>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4.9989318521683403E-2"/>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b/>
            <i val="0"/>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4.9989318521683403E-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2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2 2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microsoft.com/office/2017/06/relationships/rdRichValue" Target="richData/rdrichvalue.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microsoft.com/office/2017/06/relationships/rdRichValueStructure" Target="richData/rdrichvaluestructure.xml"/><Relationship Id="rId10" Type="http://schemas.openxmlformats.org/officeDocument/2006/relationships/pivotCacheDefinition" Target="pivotCache/pivotCacheDefinition7.xml"/><Relationship Id="rId19" Type="http://schemas.openxmlformats.org/officeDocument/2006/relationships/powerPivotData" Target="model/item.data"/><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summary dashboard.xlsx]Pivots!monthly trend</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Trend</a:t>
            </a:r>
            <a:endParaRPr lang="en-IN"/>
          </a:p>
        </c:rich>
      </c:tx>
      <c:layout>
        <c:manualLayout>
          <c:xMode val="edge"/>
          <c:yMode val="edge"/>
          <c:x val="5.3306943583421286E-2"/>
          <c:y val="3.87978293989177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C00000"/>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rgbClr val="FF6565">
                  <a:alpha val="50000"/>
                </a:srgbClr>
              </a:gs>
              <a:gs pos="95000">
                <a:srgbClr val="FF0000">
                  <a:alpha val="50000"/>
                </a:srgbClr>
              </a:gs>
            </a:gsLst>
            <a:lin ang="5400000" scaled="1"/>
          </a:gradFill>
          <a:ln>
            <a:gradFill>
              <a:gsLst>
                <a:gs pos="0">
                  <a:srgbClr val="FF6565"/>
                </a:gs>
                <a:gs pos="95000">
                  <a:srgbClr val="FF0000">
                    <a:alpha val="50000"/>
                  </a:srgb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82353874703109E-2"/>
          <c:y val="0.20668785975394713"/>
          <c:w val="0.8415443808644435"/>
          <c:h val="0.70098951913607666"/>
        </c:manualLayout>
      </c:layout>
      <c:areaChart>
        <c:grouping val="standard"/>
        <c:varyColors val="0"/>
        <c:ser>
          <c:idx val="1"/>
          <c:order val="1"/>
          <c:tx>
            <c:strRef>
              <c:f>Pivots!$C$14</c:f>
              <c:strCache>
                <c:ptCount val="1"/>
                <c:pt idx="0">
                  <c:v>Count of Call number2</c:v>
                </c:pt>
              </c:strCache>
            </c:strRef>
          </c:tx>
          <c:spPr>
            <a:gradFill>
              <a:gsLst>
                <a:gs pos="0">
                  <a:srgbClr val="FF6565">
                    <a:alpha val="50000"/>
                  </a:srgbClr>
                </a:gs>
                <a:gs pos="95000">
                  <a:srgbClr val="FF0000">
                    <a:alpha val="50000"/>
                  </a:srgbClr>
                </a:gs>
              </a:gsLst>
              <a:lin ang="5400000" scaled="1"/>
            </a:gradFill>
            <a:ln>
              <a:gradFill>
                <a:gsLst>
                  <a:gs pos="0">
                    <a:srgbClr val="FF6565"/>
                  </a:gs>
                  <a:gs pos="95000">
                    <a:srgbClr val="FF0000">
                      <a:alpha val="50000"/>
                    </a:srgbClr>
                  </a:gs>
                </a:gsLst>
                <a:lin ang="5400000" scaled="1"/>
              </a:gradFill>
            </a:ln>
            <a:effectLst/>
          </c:spP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Pivots!$C$15:$C$27</c:f>
              <c:numCache>
                <c:formatCode>General</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1-A0EA-4DEC-A826-DB936F687419}"/>
            </c:ext>
          </c:extLst>
        </c:ser>
        <c:dLbls>
          <c:showLegendKey val="0"/>
          <c:showVal val="0"/>
          <c:showCatName val="0"/>
          <c:showSerName val="0"/>
          <c:showPercent val="0"/>
          <c:showBubbleSize val="0"/>
        </c:dLbls>
        <c:axId val="849922264"/>
        <c:axId val="849926224"/>
      </c:areaChart>
      <c:lineChart>
        <c:grouping val="stacked"/>
        <c:varyColors val="0"/>
        <c:ser>
          <c:idx val="0"/>
          <c:order val="0"/>
          <c:tx>
            <c:strRef>
              <c:f>Pivots!$B$14</c:f>
              <c:strCache>
                <c:ptCount val="1"/>
                <c:pt idx="0">
                  <c:v>Count of Call number</c:v>
                </c:pt>
              </c:strCache>
            </c:strRef>
          </c:tx>
          <c:spPr>
            <a:ln w="28575" cap="rnd">
              <a:solidFill>
                <a:srgbClr val="C00000"/>
              </a:solidFill>
              <a:round/>
            </a:ln>
            <a:effectLst/>
          </c:spPr>
          <c:marker>
            <c:symbol val="circle"/>
            <c:size val="5"/>
            <c:spPr>
              <a:solidFill>
                <a:schemeClr val="bg1"/>
              </a:solidFill>
              <a:ln w="9525">
                <a:solidFill>
                  <a:schemeClr val="accent1"/>
                </a:solidFill>
              </a:ln>
              <a:effectLst/>
            </c:spPr>
          </c:marke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Pivots!$B$15:$B$27</c:f>
              <c:numCache>
                <c:formatCode>General</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0-A0EA-4DEC-A826-DB936F687419}"/>
            </c:ext>
          </c:extLst>
        </c:ser>
        <c:dLbls>
          <c:showLegendKey val="0"/>
          <c:showVal val="0"/>
          <c:showCatName val="0"/>
          <c:showSerName val="0"/>
          <c:showPercent val="0"/>
          <c:showBubbleSize val="0"/>
        </c:dLbls>
        <c:marker val="1"/>
        <c:smooth val="0"/>
        <c:axId val="630931512"/>
        <c:axId val="630924672"/>
      </c:lineChart>
      <c:catAx>
        <c:axId val="630931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924672"/>
        <c:crosses val="autoZero"/>
        <c:auto val="1"/>
        <c:lblAlgn val="ctr"/>
        <c:lblOffset val="100"/>
        <c:noMultiLvlLbl val="0"/>
      </c:catAx>
      <c:valAx>
        <c:axId val="6309246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931512"/>
        <c:crosses val="autoZero"/>
        <c:crossBetween val="between"/>
      </c:valAx>
      <c:valAx>
        <c:axId val="84992622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922264"/>
        <c:crosses val="max"/>
        <c:crossBetween val="between"/>
      </c:valAx>
      <c:catAx>
        <c:axId val="849922264"/>
        <c:scaling>
          <c:orientation val="minMax"/>
        </c:scaling>
        <c:delete val="1"/>
        <c:axPos val="b"/>
        <c:numFmt formatCode="General" sourceLinked="1"/>
        <c:majorTickMark val="out"/>
        <c:minorTickMark val="none"/>
        <c:tickLblPos val="nextTo"/>
        <c:crossAx val="849926224"/>
        <c:crosses val="autoZero"/>
        <c:auto val="1"/>
        <c:lblAlgn val="ctr"/>
        <c:lblOffset val="100"/>
        <c:noMultiLvlLbl val="0"/>
      </c:catAx>
      <c:spPr>
        <a:solidFill>
          <a:schemeClr val="bg1"/>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summary dashboard.xlsx]Pivots!weekly trend</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Weekly</a:t>
            </a:r>
            <a:r>
              <a:rPr lang="en-US" baseline="0"/>
              <a:t> Trend</a:t>
            </a:r>
            <a:endParaRPr lang="en-US"/>
          </a:p>
        </c:rich>
      </c:tx>
      <c:layout>
        <c:manualLayout>
          <c:xMode val="edge"/>
          <c:yMode val="edge"/>
          <c:x val="9.2456164587553305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Pivots!$B$31</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Pivots!$A$32:$A$39</c:f>
              <c:strCache>
                <c:ptCount val="7"/>
                <c:pt idx="0">
                  <c:v>Sunday</c:v>
                </c:pt>
                <c:pt idx="1">
                  <c:v>Monday</c:v>
                </c:pt>
                <c:pt idx="2">
                  <c:v>Tuesday</c:v>
                </c:pt>
                <c:pt idx="3">
                  <c:v>Wednesday</c:v>
                </c:pt>
                <c:pt idx="4">
                  <c:v>Thursday</c:v>
                </c:pt>
                <c:pt idx="5">
                  <c:v>Friday</c:v>
                </c:pt>
                <c:pt idx="6">
                  <c:v>Saturday</c:v>
                </c:pt>
              </c:strCache>
            </c:strRef>
          </c:cat>
          <c:val>
            <c:numRef>
              <c:f>Pivots!$B$32:$B$39</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DC72-4C07-9270-B6D6B97D3FF8}"/>
            </c:ext>
          </c:extLst>
        </c:ser>
        <c:dLbls>
          <c:dLblPos val="outEnd"/>
          <c:showLegendKey val="0"/>
          <c:showVal val="1"/>
          <c:showCatName val="0"/>
          <c:showSerName val="0"/>
          <c:showPercent val="0"/>
          <c:showBubbleSize val="0"/>
        </c:dLbls>
        <c:gapWidth val="80"/>
        <c:axId val="842835800"/>
        <c:axId val="842836160"/>
      </c:barChart>
      <c:catAx>
        <c:axId val="8428358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2836160"/>
        <c:crosses val="autoZero"/>
        <c:auto val="1"/>
        <c:lblAlgn val="ctr"/>
        <c:lblOffset val="100"/>
        <c:noMultiLvlLbl val="0"/>
      </c:catAx>
      <c:valAx>
        <c:axId val="842836160"/>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summary dashboard.xlsx]Pivots!rating</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984FF"/>
                </a:solidFill>
              </a:rPr>
              <a:t>Rating</a:t>
            </a:r>
          </a:p>
        </c:rich>
      </c:tx>
      <c:layout>
        <c:manualLayout>
          <c:xMode val="edge"/>
          <c:yMode val="edge"/>
          <c:x val="0.32112768345303677"/>
          <c:y val="4.09053471432975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984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984FF"/>
          </a:solidFill>
          <a:ln>
            <a:noFill/>
          </a:ln>
          <a:effectLst/>
        </c:spPr>
      </c:pivotFmt>
      <c:pivotFmt>
        <c:idx val="2"/>
        <c:spPr>
          <a:solidFill>
            <a:srgbClr val="0984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984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Pivots!$H$14</c:f>
              <c:strCache>
                <c:ptCount val="1"/>
                <c:pt idx="0">
                  <c:v>Total</c:v>
                </c:pt>
              </c:strCache>
            </c:strRef>
          </c:tx>
          <c:spPr>
            <a:solidFill>
              <a:srgbClr val="0984FF"/>
            </a:solidFill>
            <a:ln>
              <a:noFill/>
            </a:ln>
            <a:effectLst/>
          </c:spPr>
          <c:invertIfNegative val="0"/>
          <c:cat>
            <c:strRef>
              <c:f>Pivots!$G$15:$G$20</c:f>
              <c:strCache>
                <c:ptCount val="5"/>
                <c:pt idx="0">
                  <c:v>1</c:v>
                </c:pt>
                <c:pt idx="1">
                  <c:v>2</c:v>
                </c:pt>
                <c:pt idx="2">
                  <c:v>3</c:v>
                </c:pt>
                <c:pt idx="3">
                  <c:v>4</c:v>
                </c:pt>
                <c:pt idx="4">
                  <c:v>5</c:v>
                </c:pt>
              </c:strCache>
            </c:strRef>
          </c:cat>
          <c:val>
            <c:numRef>
              <c:f>Pivots!$H$15:$H$20</c:f>
              <c:numCache>
                <c:formatCode>General</c:formatCode>
                <c:ptCount val="5"/>
                <c:pt idx="0">
                  <c:v>3</c:v>
                </c:pt>
                <c:pt idx="1">
                  <c:v>10</c:v>
                </c:pt>
                <c:pt idx="2">
                  <c:v>41</c:v>
                </c:pt>
                <c:pt idx="3">
                  <c:v>70</c:v>
                </c:pt>
                <c:pt idx="4">
                  <c:v>62</c:v>
                </c:pt>
              </c:numCache>
            </c:numRef>
          </c:val>
          <c:extLst>
            <c:ext xmlns:c16="http://schemas.microsoft.com/office/drawing/2014/chart" uri="{C3380CC4-5D6E-409C-BE32-E72D297353CC}">
              <c16:uniqueId val="{00000000-CC8A-4083-99C4-D91B97D52C5B}"/>
            </c:ext>
          </c:extLst>
        </c:ser>
        <c:dLbls>
          <c:showLegendKey val="0"/>
          <c:showVal val="0"/>
          <c:showCatName val="0"/>
          <c:showSerName val="0"/>
          <c:showPercent val="0"/>
          <c:showBubbleSize val="0"/>
        </c:dLbls>
        <c:gapWidth val="20"/>
        <c:overlap val="-27"/>
        <c:axId val="468547072"/>
        <c:axId val="468547432"/>
      </c:barChart>
      <c:catAx>
        <c:axId val="468547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547432"/>
        <c:crosses val="autoZero"/>
        <c:auto val="1"/>
        <c:lblAlgn val="ctr"/>
        <c:lblOffset val="5"/>
        <c:noMultiLvlLbl val="0"/>
      </c:catAx>
      <c:valAx>
        <c:axId val="468547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547072"/>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accent2"/>
                </a:solidFill>
              </a:rPr>
              <a:t>Calls</a:t>
            </a:r>
          </a:p>
        </c:rich>
      </c:tx>
      <c:layout>
        <c:manualLayout>
          <c:xMode val="edge"/>
          <c:yMode val="edge"/>
          <c:x val="5.8829428963067441E-2"/>
          <c:y val="1.89523103164737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118689743206579E-2"/>
          <c:y val="0.12925736789717399"/>
          <c:w val="0.37278188728595368"/>
          <c:h val="0.82678707601667212"/>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Pivots!$K$30:$K$34</c:f>
              <c:strCache>
                <c:ptCount val="5"/>
                <c:pt idx="0">
                  <c:v>R01</c:v>
                </c:pt>
                <c:pt idx="1">
                  <c:v>R02</c:v>
                </c:pt>
                <c:pt idx="2">
                  <c:v>R03</c:v>
                </c:pt>
                <c:pt idx="3">
                  <c:v>R04</c:v>
                </c:pt>
                <c:pt idx="4">
                  <c:v>R05</c:v>
                </c:pt>
              </c:strCache>
            </c:strRef>
          </c:cat>
          <c:val>
            <c:numRef>
              <c:f>Pivots!$L$30:$L$34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589-4751-A116-2FAE1FDC094D}"/>
            </c:ext>
          </c:extLst>
        </c:ser>
        <c:ser>
          <c:idx val="1"/>
          <c:order val="1"/>
          <c:tx>
            <c:strRef>
              <c:f>Pivots!$N$29</c:f>
              <c:strCache>
                <c:ptCount val="1"/>
                <c:pt idx="0">
                  <c:v>s.calls</c:v>
                </c:pt>
              </c:strCache>
            </c:strRef>
          </c:tx>
          <c:spPr>
            <a:gradFill>
              <a:gsLst>
                <a:gs pos="0">
                  <a:schemeClr val="accent2">
                    <a:lumMod val="40000"/>
                    <a:lumOff val="60000"/>
                  </a:schemeClr>
                </a:gs>
                <a:gs pos="100000">
                  <a:srgbClr val="FF000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Pivots!$N$30:$N$34</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7589-4751-A116-2FAE1FDC094D}"/>
            </c:ext>
          </c:extLst>
        </c:ser>
        <c:dLbls>
          <c:dLblPos val="outEnd"/>
          <c:showLegendKey val="0"/>
          <c:showVal val="1"/>
          <c:showCatName val="0"/>
          <c:showSerName val="0"/>
          <c:showPercent val="0"/>
          <c:showBubbleSize val="0"/>
        </c:dLbls>
        <c:gapWidth val="50"/>
        <c:overlap val="100"/>
        <c:axId val="760944832"/>
        <c:axId val="760938352"/>
      </c:barChart>
      <c:catAx>
        <c:axId val="760944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938352"/>
        <c:crosses val="autoZero"/>
        <c:auto val="1"/>
        <c:lblAlgn val="ctr"/>
        <c:lblOffset val="100"/>
        <c:noMultiLvlLbl val="0"/>
      </c:catAx>
      <c:valAx>
        <c:axId val="760938352"/>
        <c:scaling>
          <c:orientation val="minMax"/>
        </c:scaling>
        <c:delete val="1"/>
        <c:axPos val="b"/>
        <c:numFmt formatCode="General" sourceLinked="1"/>
        <c:majorTickMark val="none"/>
        <c:minorTickMark val="none"/>
        <c:tickLblPos val="nextTo"/>
        <c:crossAx val="760944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rgbClr val="FF0000"/>
                </a:solidFill>
              </a:rPr>
              <a:t>Amount</a:t>
            </a:r>
            <a:endParaRPr lang="en-IN" b="1">
              <a:solidFill>
                <a:srgbClr val="FF0000"/>
              </a:solidFill>
            </a:endParaRPr>
          </a:p>
        </c:rich>
      </c:tx>
      <c:layout>
        <c:manualLayout>
          <c:xMode val="edge"/>
          <c:yMode val="edge"/>
          <c:x val="8.2912425753835187E-2"/>
          <c:y val="1.88880936224798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6.3080806350895954E-2"/>
          <c:y val="0.15182346325094578"/>
          <c:w val="0.83035985458899098"/>
          <c:h val="0.79519654957659813"/>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Pivots!$K$30:$K$34</c:f>
              <c:strCache>
                <c:ptCount val="5"/>
                <c:pt idx="0">
                  <c:v>R01</c:v>
                </c:pt>
                <c:pt idx="1">
                  <c:v>R02</c:v>
                </c:pt>
                <c:pt idx="2">
                  <c:v>R03</c:v>
                </c:pt>
                <c:pt idx="3">
                  <c:v>R04</c:v>
                </c:pt>
                <c:pt idx="4">
                  <c:v>R05</c:v>
                </c:pt>
              </c:strCache>
            </c:strRef>
          </c:cat>
          <c:val>
            <c:numRef>
              <c:f>Pivots!$M$30:$M$34</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74C3-477F-A08A-C2593C868CAE}"/>
            </c:ext>
          </c:extLst>
        </c:ser>
        <c:ser>
          <c:idx val="1"/>
          <c:order val="1"/>
          <c:tx>
            <c:strRef>
              <c:f>Pivots!$O$29</c:f>
              <c:strCache>
                <c:ptCount val="1"/>
                <c:pt idx="0">
                  <c:v>s.amount</c:v>
                </c:pt>
              </c:strCache>
            </c:strRef>
          </c:tx>
          <c:spPr>
            <a:gradFill>
              <a:gsLst>
                <a:gs pos="0">
                  <a:srgbClr val="FF6565"/>
                </a:gs>
                <a:gs pos="100000">
                  <a:srgbClr val="FF0000"/>
                </a:gs>
              </a:gsLst>
              <a:lin ang="5400000" scaled="1"/>
            </a:gradFill>
            <a:ln>
              <a:noFill/>
            </a:ln>
            <a:effectLst/>
          </c:spPr>
          <c:invertIfNegative val="0"/>
          <c:dLbls>
            <c:delete val="1"/>
          </c:dLbls>
          <c:val>
            <c:numRef>
              <c:f>Pivots!$O$30:$O$34</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74C3-477F-A08A-C2593C868CAE}"/>
            </c:ext>
          </c:extLst>
        </c:ser>
        <c:dLbls>
          <c:dLblPos val="outEnd"/>
          <c:showLegendKey val="0"/>
          <c:showVal val="1"/>
          <c:showCatName val="0"/>
          <c:showSerName val="0"/>
          <c:showPercent val="0"/>
          <c:showBubbleSize val="0"/>
        </c:dLbls>
        <c:gapWidth val="50"/>
        <c:overlap val="100"/>
        <c:axId val="756188424"/>
        <c:axId val="756191304"/>
      </c:barChart>
      <c:catAx>
        <c:axId val="756188424"/>
        <c:scaling>
          <c:orientation val="minMax"/>
        </c:scaling>
        <c:delete val="1"/>
        <c:axPos val="l"/>
        <c:numFmt formatCode="General" sourceLinked="1"/>
        <c:majorTickMark val="none"/>
        <c:minorTickMark val="none"/>
        <c:tickLblPos val="nextTo"/>
        <c:crossAx val="756191304"/>
        <c:crosses val="autoZero"/>
        <c:auto val="1"/>
        <c:lblAlgn val="ctr"/>
        <c:lblOffset val="100"/>
        <c:noMultiLvlLbl val="0"/>
      </c:catAx>
      <c:valAx>
        <c:axId val="756191304"/>
        <c:scaling>
          <c:orientation val="minMax"/>
        </c:scaling>
        <c:delete val="1"/>
        <c:axPos val="b"/>
        <c:numFmt formatCode="&quot;$&quot;#,###.0,\'\k\'" sourceLinked="1"/>
        <c:majorTickMark val="none"/>
        <c:minorTickMark val="none"/>
        <c:tickLblPos val="nextTo"/>
        <c:crossAx val="756188424"/>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summary dashboard.xlsx]Pivots!female vs male</c:name>
    <c:fmtId val="1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b="1">
                <a:solidFill>
                  <a:srgbClr val="FE672A"/>
                </a:solidFill>
              </a:rPr>
              <a:t>Female</a:t>
            </a:r>
            <a:r>
              <a:rPr lang="en-IN" sz="1200" b="1" baseline="0"/>
              <a:t> vs </a:t>
            </a:r>
            <a:r>
              <a:rPr lang="en-IN" sz="1200" b="1" baseline="0">
                <a:solidFill>
                  <a:srgbClr val="3CE29F"/>
                </a:solidFill>
              </a:rPr>
              <a:t>Male</a:t>
            </a:r>
            <a:r>
              <a:rPr lang="en-IN" sz="1200" b="1" baseline="0"/>
              <a:t> Callers</a:t>
            </a:r>
            <a:endParaRPr lang="en-IN" sz="1200" b="1"/>
          </a:p>
        </c:rich>
      </c:tx>
      <c:layout>
        <c:manualLayout>
          <c:xMode val="edge"/>
          <c:yMode val="edge"/>
          <c:x val="0.20013333333333333"/>
          <c:y val="3.993152472395940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rgbClr val="FE672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CE2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E672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3CE2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E672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3CE2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49358468807407E-2"/>
          <c:y val="0.15836626744361063"/>
          <c:w val="0.89080498913975092"/>
          <c:h val="0.70715075149977424"/>
        </c:manualLayout>
      </c:layout>
      <c:barChart>
        <c:barDir val="col"/>
        <c:grouping val="percentStacked"/>
        <c:varyColors val="0"/>
        <c:ser>
          <c:idx val="0"/>
          <c:order val="0"/>
          <c:tx>
            <c:strRef>
              <c:f>Pivots!$H$3:$H$4</c:f>
              <c:strCache>
                <c:ptCount val="1"/>
                <c:pt idx="0">
                  <c:v>Female</c:v>
                </c:pt>
              </c:strCache>
            </c:strRef>
          </c:tx>
          <c:spPr>
            <a:solidFill>
              <a:srgbClr val="FE672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Pivots!$G$5:$G$8</c:f>
              <c:strCache>
                <c:ptCount val="3"/>
                <c:pt idx="0">
                  <c:v>Cincinnati</c:v>
                </c:pt>
                <c:pt idx="1">
                  <c:v>Cleveland</c:v>
                </c:pt>
                <c:pt idx="2">
                  <c:v>Columbus</c:v>
                </c:pt>
              </c:strCache>
            </c:strRef>
          </c:cat>
          <c:val>
            <c:numRef>
              <c:f>Pivots!$H$5:$H$8</c:f>
              <c:numCache>
                <c:formatCode>General</c:formatCode>
                <c:ptCount val="3"/>
                <c:pt idx="0">
                  <c:v>144</c:v>
                </c:pt>
                <c:pt idx="1">
                  <c:v>326</c:v>
                </c:pt>
                <c:pt idx="2">
                  <c:v>129</c:v>
                </c:pt>
              </c:numCache>
            </c:numRef>
          </c:val>
          <c:extLst>
            <c:ext xmlns:c16="http://schemas.microsoft.com/office/drawing/2014/chart" uri="{C3380CC4-5D6E-409C-BE32-E72D297353CC}">
              <c16:uniqueId val="{00000000-BCAB-424B-A60D-A7A1ACCB9702}"/>
            </c:ext>
          </c:extLst>
        </c:ser>
        <c:ser>
          <c:idx val="1"/>
          <c:order val="1"/>
          <c:tx>
            <c:strRef>
              <c:f>Pivots!$I$3:$I$4</c:f>
              <c:strCache>
                <c:ptCount val="1"/>
                <c:pt idx="0">
                  <c:v>Male</c:v>
                </c:pt>
              </c:strCache>
            </c:strRef>
          </c:tx>
          <c:spPr>
            <a:solidFill>
              <a:srgbClr val="3CE29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Pivots!$G$5:$G$8</c:f>
              <c:strCache>
                <c:ptCount val="3"/>
                <c:pt idx="0">
                  <c:v>Cincinnati</c:v>
                </c:pt>
                <c:pt idx="1">
                  <c:v>Cleveland</c:v>
                </c:pt>
                <c:pt idx="2">
                  <c:v>Columbus</c:v>
                </c:pt>
              </c:strCache>
            </c:strRef>
          </c:cat>
          <c:val>
            <c:numRef>
              <c:f>Pivots!$I$5:$I$8</c:f>
              <c:numCache>
                <c:formatCode>General</c:formatCode>
                <c:ptCount val="3"/>
                <c:pt idx="0">
                  <c:v>132</c:v>
                </c:pt>
                <c:pt idx="1">
                  <c:v>63</c:v>
                </c:pt>
                <c:pt idx="2">
                  <c:v>206</c:v>
                </c:pt>
              </c:numCache>
            </c:numRef>
          </c:val>
          <c:extLst>
            <c:ext xmlns:c16="http://schemas.microsoft.com/office/drawing/2014/chart" uri="{C3380CC4-5D6E-409C-BE32-E72D297353CC}">
              <c16:uniqueId val="{00000001-BCAB-424B-A60D-A7A1ACCB9702}"/>
            </c:ext>
          </c:extLst>
        </c:ser>
        <c:dLbls>
          <c:showLegendKey val="0"/>
          <c:showVal val="0"/>
          <c:showCatName val="0"/>
          <c:showSerName val="0"/>
          <c:showPercent val="0"/>
          <c:showBubbleSize val="0"/>
        </c:dLbls>
        <c:gapWidth val="30"/>
        <c:overlap val="100"/>
        <c:axId val="760947352"/>
        <c:axId val="760941592"/>
      </c:barChart>
      <c:catAx>
        <c:axId val="760947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60941592"/>
        <c:crosses val="autoZero"/>
        <c:auto val="1"/>
        <c:lblAlgn val="ctr"/>
        <c:lblOffset val="100"/>
        <c:noMultiLvlLbl val="0"/>
      </c:catAx>
      <c:valAx>
        <c:axId val="760941592"/>
        <c:scaling>
          <c:orientation val="minMax"/>
        </c:scaling>
        <c:delete val="1"/>
        <c:axPos val="l"/>
        <c:numFmt formatCode="0%" sourceLinked="1"/>
        <c:majorTickMark val="none"/>
        <c:minorTickMark val="none"/>
        <c:tickLblPos val="nextTo"/>
        <c:crossAx val="760947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165100</xdr:rowOff>
    </xdr:from>
    <xdr:to>
      <xdr:col>4</xdr:col>
      <xdr:colOff>31750</xdr:colOff>
      <xdr:row>6</xdr:row>
      <xdr:rowOff>133350</xdr:rowOff>
    </xdr:to>
    <xdr:sp macro="" textlink="Pivots!A4">
      <xdr:nvSpPr>
        <xdr:cNvPr id="2" name="Rectangle: Rounded Corners 1">
          <a:extLst>
            <a:ext uri="{FF2B5EF4-FFF2-40B4-BE49-F238E27FC236}">
              <a16:creationId xmlns:a16="http://schemas.microsoft.com/office/drawing/2014/main" id="{B01C58DF-D24A-2401-2C7B-23118632FD11}"/>
            </a:ext>
          </a:extLst>
        </xdr:cNvPr>
        <xdr:cNvSpPr/>
      </xdr:nvSpPr>
      <xdr:spPr>
        <a:xfrm>
          <a:off x="411408" y="540734"/>
          <a:ext cx="1355412" cy="719517"/>
        </a:xfrm>
        <a:prstGeom prst="roundRect">
          <a:avLst/>
        </a:prstGeom>
        <a:solidFill>
          <a:srgbClr val="FF0000"/>
        </a:solidFill>
        <a:effectLst>
          <a:outerShdw blurRad="254000" dist="127000" dir="2400000" algn="ctr" rotWithShape="0">
            <a:schemeClr val="tx1">
              <a:lumMod val="65000"/>
              <a:lumOff val="35000"/>
              <a:alpha val="50000"/>
            </a:schemeClr>
          </a:outerShdw>
          <a:reflection blurRad="6350" stA="52000" endA="300" endPos="35000" dir="5400000" sy="-100000" algn="bl" rotWithShape="0"/>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706C9043-CDCD-4390-A9F4-9263AD64FB12}" type="TxLink">
            <a:rPr lang="en-US" sz="1800" b="1" i="0" u="none" strike="noStrike">
              <a:solidFill>
                <a:schemeClr val="bg1"/>
              </a:solidFill>
              <a:latin typeface="+mn-lt"/>
            </a:rPr>
            <a:pPr algn="ctr"/>
            <a:t>1,000</a:t>
          </a:fld>
          <a:endParaRPr lang="en-IN" sz="1800" b="1">
            <a:solidFill>
              <a:schemeClr val="bg1"/>
            </a:solidFill>
            <a:latin typeface="+mn-lt"/>
          </a:endParaRPr>
        </a:p>
      </xdr:txBody>
    </xdr:sp>
    <xdr:clientData/>
  </xdr:twoCellAnchor>
  <xdr:twoCellAnchor>
    <xdr:from>
      <xdr:col>2</xdr:col>
      <xdr:colOff>171450</xdr:colOff>
      <xdr:row>2</xdr:row>
      <xdr:rowOff>158750</xdr:rowOff>
    </xdr:from>
    <xdr:to>
      <xdr:col>3</xdr:col>
      <xdr:colOff>444500</xdr:colOff>
      <xdr:row>4</xdr:row>
      <xdr:rowOff>57150</xdr:rowOff>
    </xdr:to>
    <xdr:sp macro="" textlink="">
      <xdr:nvSpPr>
        <xdr:cNvPr id="3" name="TextBox 2">
          <a:extLst>
            <a:ext uri="{FF2B5EF4-FFF2-40B4-BE49-F238E27FC236}">
              <a16:creationId xmlns:a16="http://schemas.microsoft.com/office/drawing/2014/main" id="{915AA1B9-E99C-C124-165F-9445DACF5F11}"/>
            </a:ext>
          </a:extLst>
        </xdr:cNvPr>
        <xdr:cNvSpPr txBox="1"/>
      </xdr:nvSpPr>
      <xdr:spPr>
        <a:xfrm>
          <a:off x="539750" y="527050"/>
          <a:ext cx="8826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Calls</a:t>
          </a:r>
        </a:p>
      </xdr:txBody>
    </xdr:sp>
    <xdr:clientData/>
  </xdr:twoCellAnchor>
  <xdr:twoCellAnchor editAs="oneCell">
    <xdr:from>
      <xdr:col>2</xdr:col>
      <xdr:colOff>63500</xdr:colOff>
      <xdr:row>3</xdr:row>
      <xdr:rowOff>0</xdr:rowOff>
    </xdr:from>
    <xdr:to>
      <xdr:col>2</xdr:col>
      <xdr:colOff>303484</xdr:colOff>
      <xdr:row>4</xdr:row>
      <xdr:rowOff>39078</xdr:rowOff>
    </xdr:to>
    <xdr:pic>
      <xdr:nvPicPr>
        <xdr:cNvPr id="4" name="Graphic 3" descr="Receiver with solid fill">
          <a:extLst>
            <a:ext uri="{FF2B5EF4-FFF2-40B4-BE49-F238E27FC236}">
              <a16:creationId xmlns:a16="http://schemas.microsoft.com/office/drawing/2014/main" id="{D09E8006-88BB-4CD4-8CE5-6E82976CC76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31800" y="552450"/>
          <a:ext cx="249020" cy="241300"/>
        </a:xfrm>
        <a:prstGeom prst="rect">
          <a:avLst/>
        </a:prstGeom>
      </xdr:spPr>
    </xdr:pic>
    <xdr:clientData/>
  </xdr:twoCellAnchor>
  <xdr:twoCellAnchor>
    <xdr:from>
      <xdr:col>2</xdr:col>
      <xdr:colOff>171450</xdr:colOff>
      <xdr:row>5</xdr:row>
      <xdr:rowOff>50800</xdr:rowOff>
    </xdr:from>
    <xdr:to>
      <xdr:col>3</xdr:col>
      <xdr:colOff>425450</xdr:colOff>
      <xdr:row>6</xdr:row>
      <xdr:rowOff>82550</xdr:rowOff>
    </xdr:to>
    <xdr:sp macro="" textlink="Pivots!$A$10">
      <xdr:nvSpPr>
        <xdr:cNvPr id="5" name="TextBox 4">
          <a:extLst>
            <a:ext uri="{FF2B5EF4-FFF2-40B4-BE49-F238E27FC236}">
              <a16:creationId xmlns:a16="http://schemas.microsoft.com/office/drawing/2014/main" id="{16A0173D-478A-F302-630E-023137FC3A07}"/>
            </a:ext>
          </a:extLst>
        </xdr:cNvPr>
        <xdr:cNvSpPr txBox="1"/>
      </xdr:nvSpPr>
      <xdr:spPr>
        <a:xfrm>
          <a:off x="539750" y="971550"/>
          <a:ext cx="8636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D64133E-278A-4460-BBAA-B0E7FD8AD7F0}" type="TxLink">
            <a:rPr lang="en-US" sz="1200" b="1" i="0" u="none" strike="noStrike">
              <a:solidFill>
                <a:schemeClr val="bg1"/>
              </a:solidFill>
              <a:latin typeface="Aptos"/>
            </a:rPr>
            <a:pPr algn="ctr"/>
            <a:t>186</a:t>
          </a:fld>
          <a:endParaRPr lang="en-IN" sz="1200" b="1">
            <a:solidFill>
              <a:schemeClr val="bg1"/>
            </a:solidFill>
          </a:endParaRPr>
        </a:p>
      </xdr:txBody>
    </xdr:sp>
    <xdr:clientData/>
  </xdr:twoCellAnchor>
  <xdr:twoCellAnchor>
    <xdr:from>
      <xdr:col>2</xdr:col>
      <xdr:colOff>0</xdr:colOff>
      <xdr:row>8</xdr:row>
      <xdr:rowOff>152400</xdr:rowOff>
    </xdr:from>
    <xdr:to>
      <xdr:col>4</xdr:col>
      <xdr:colOff>31750</xdr:colOff>
      <xdr:row>12</xdr:row>
      <xdr:rowOff>120650</xdr:rowOff>
    </xdr:to>
    <xdr:sp macro="" textlink="Pivots!$B$4">
      <xdr:nvSpPr>
        <xdr:cNvPr id="22" name="Rectangle: Rounded Corners 21">
          <a:extLst>
            <a:ext uri="{FF2B5EF4-FFF2-40B4-BE49-F238E27FC236}">
              <a16:creationId xmlns:a16="http://schemas.microsoft.com/office/drawing/2014/main" id="{76E23560-1448-F4B7-699C-CF71D0AEDE14}"/>
            </a:ext>
          </a:extLst>
        </xdr:cNvPr>
        <xdr:cNvSpPr/>
      </xdr:nvSpPr>
      <xdr:spPr>
        <a:xfrm>
          <a:off x="368300" y="1625600"/>
          <a:ext cx="1250950" cy="704850"/>
        </a:xfrm>
        <a:prstGeom prst="roundRect">
          <a:avLst/>
        </a:prstGeom>
        <a:solidFill>
          <a:srgbClr val="FF0000"/>
        </a:solidFill>
        <a:effectLst>
          <a:outerShdw blurRad="254000" dist="127000" dir="2400000" algn="ctr" rotWithShape="0">
            <a:schemeClr val="tx1">
              <a:lumMod val="65000"/>
              <a:lumOff val="35000"/>
              <a:alpha val="50000"/>
            </a:schemeClr>
          </a:outerShdw>
          <a:reflection blurRad="6350" stA="52000" endA="300" endPos="35000" dir="5400000" sy="-100000" algn="bl" rotWithShape="0"/>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fld id="{77516252-F025-4553-BEA9-3F24E35AC37B}" type="TxLink">
            <a:rPr lang="en-US" sz="1600" b="1" i="0" u="none" strike="noStrike">
              <a:solidFill>
                <a:schemeClr val="bg1"/>
              </a:solidFill>
              <a:latin typeface="Aptos"/>
              <a:ea typeface="+mn-ea"/>
              <a:cs typeface="+mn-cs"/>
            </a:rPr>
            <a:pPr marL="0" indent="0" algn="ctr"/>
            <a:t>$96,623</a:t>
          </a:fld>
          <a:endParaRPr lang="en-IN" sz="1600" b="1" i="0" u="none" strike="noStrike">
            <a:solidFill>
              <a:schemeClr val="bg1"/>
            </a:solidFill>
            <a:latin typeface="+mj-lt"/>
            <a:ea typeface="+mn-ea"/>
            <a:cs typeface="+mn-cs"/>
          </a:endParaRPr>
        </a:p>
      </xdr:txBody>
    </xdr:sp>
    <xdr:clientData/>
  </xdr:twoCellAnchor>
  <xdr:twoCellAnchor>
    <xdr:from>
      <xdr:col>2</xdr:col>
      <xdr:colOff>0</xdr:colOff>
      <xdr:row>14</xdr:row>
      <xdr:rowOff>120650</xdr:rowOff>
    </xdr:from>
    <xdr:to>
      <xdr:col>4</xdr:col>
      <xdr:colOff>31750</xdr:colOff>
      <xdr:row>18</xdr:row>
      <xdr:rowOff>88900</xdr:rowOff>
    </xdr:to>
    <xdr:sp macro="" textlink="Pivots!$C$4">
      <xdr:nvSpPr>
        <xdr:cNvPr id="23" name="Rectangle: Rounded Corners 22">
          <a:extLst>
            <a:ext uri="{FF2B5EF4-FFF2-40B4-BE49-F238E27FC236}">
              <a16:creationId xmlns:a16="http://schemas.microsoft.com/office/drawing/2014/main" id="{66CA60F1-E08F-1A61-7376-513CC7E76E7E}"/>
            </a:ext>
          </a:extLst>
        </xdr:cNvPr>
        <xdr:cNvSpPr/>
      </xdr:nvSpPr>
      <xdr:spPr>
        <a:xfrm>
          <a:off x="368300" y="2698750"/>
          <a:ext cx="1250950" cy="704850"/>
        </a:xfrm>
        <a:prstGeom prst="roundRect">
          <a:avLst/>
        </a:prstGeom>
        <a:solidFill>
          <a:srgbClr val="FF0000"/>
        </a:solidFill>
        <a:effectLst>
          <a:outerShdw blurRad="254000" dist="127000" dir="2400000" algn="ctr" rotWithShape="0">
            <a:schemeClr val="tx1">
              <a:lumMod val="65000"/>
              <a:lumOff val="35000"/>
              <a:alpha val="50000"/>
            </a:schemeClr>
          </a:outerShdw>
          <a:reflection blurRad="6350" stA="52000" endA="300" endPos="35000" dir="5400000" sy="-100000" algn="bl" rotWithShape="0"/>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69F235FA-65CA-45B5-8BB9-E8356A2AFCE4}" type="TxLink">
            <a:rPr lang="en-US" sz="1600" b="1" i="0" u="none" strike="noStrike">
              <a:solidFill>
                <a:schemeClr val="bg1"/>
              </a:solidFill>
              <a:latin typeface="Aptos"/>
            </a:rPr>
            <a:pPr algn="ctr"/>
            <a:t>89,850</a:t>
          </a:fld>
          <a:endParaRPr lang="en-IN" sz="1600" b="1">
            <a:solidFill>
              <a:schemeClr val="bg1"/>
            </a:solidFill>
            <a:latin typeface="+mj-lt"/>
          </a:endParaRPr>
        </a:p>
      </xdr:txBody>
    </xdr:sp>
    <xdr:clientData/>
  </xdr:twoCellAnchor>
  <xdr:twoCellAnchor>
    <xdr:from>
      <xdr:col>2</xdr:col>
      <xdr:colOff>0</xdr:colOff>
      <xdr:row>20</xdr:row>
      <xdr:rowOff>31750</xdr:rowOff>
    </xdr:from>
    <xdr:to>
      <xdr:col>4</xdr:col>
      <xdr:colOff>31750</xdr:colOff>
      <xdr:row>24</xdr:row>
      <xdr:rowOff>0</xdr:rowOff>
    </xdr:to>
    <xdr:sp macro="" textlink="Pivots!$D$4">
      <xdr:nvSpPr>
        <xdr:cNvPr id="24" name="Rectangle: Rounded Corners 23">
          <a:extLst>
            <a:ext uri="{FF2B5EF4-FFF2-40B4-BE49-F238E27FC236}">
              <a16:creationId xmlns:a16="http://schemas.microsoft.com/office/drawing/2014/main" id="{612D3B31-8103-D3DE-B36B-770754C30E37}"/>
            </a:ext>
          </a:extLst>
        </xdr:cNvPr>
        <xdr:cNvSpPr/>
      </xdr:nvSpPr>
      <xdr:spPr>
        <a:xfrm>
          <a:off x="368300" y="3714750"/>
          <a:ext cx="1250950" cy="704850"/>
        </a:xfrm>
        <a:prstGeom prst="roundRect">
          <a:avLst/>
        </a:prstGeom>
        <a:solidFill>
          <a:srgbClr val="FF0000"/>
        </a:solidFill>
        <a:effectLst>
          <a:outerShdw blurRad="254000" dist="127000" dir="2400000" algn="ctr" rotWithShape="0">
            <a:schemeClr val="tx1">
              <a:lumMod val="65000"/>
              <a:lumOff val="35000"/>
              <a:alpha val="50000"/>
            </a:schemeClr>
          </a:outerShdw>
          <a:reflection blurRad="6350" stA="52000" endA="300" endPos="35000" dir="5400000" sy="-100000" algn="bl" rotWithShape="0"/>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E6393B63-E36C-4054-BF7A-B4D076530C10}" type="TxLink">
            <a:rPr lang="en-US" sz="1800" b="1" i="0" u="none" strike="noStrike">
              <a:solidFill>
                <a:schemeClr val="bg1"/>
              </a:solidFill>
              <a:latin typeface="Aptos"/>
            </a:rPr>
            <a:pPr algn="ctr"/>
            <a:t>3.89</a:t>
          </a:fld>
          <a:endParaRPr lang="en-IN" sz="1800" b="1">
            <a:solidFill>
              <a:schemeClr val="bg1"/>
            </a:solidFill>
            <a:latin typeface="+mj-lt"/>
          </a:endParaRPr>
        </a:p>
      </xdr:txBody>
    </xdr:sp>
    <xdr:clientData/>
  </xdr:twoCellAnchor>
  <xdr:twoCellAnchor>
    <xdr:from>
      <xdr:col>2</xdr:col>
      <xdr:colOff>0</xdr:colOff>
      <xdr:row>25</xdr:row>
      <xdr:rowOff>127000</xdr:rowOff>
    </xdr:from>
    <xdr:to>
      <xdr:col>4</xdr:col>
      <xdr:colOff>31750</xdr:colOff>
      <xdr:row>29</xdr:row>
      <xdr:rowOff>95250</xdr:rowOff>
    </xdr:to>
    <xdr:sp macro="" textlink="Pivots!$E$4">
      <xdr:nvSpPr>
        <xdr:cNvPr id="25" name="Rectangle: Rounded Corners 24">
          <a:extLst>
            <a:ext uri="{FF2B5EF4-FFF2-40B4-BE49-F238E27FC236}">
              <a16:creationId xmlns:a16="http://schemas.microsoft.com/office/drawing/2014/main" id="{1BA3C7F2-1D65-47EE-2ABC-0DCD9CB8B106}"/>
            </a:ext>
          </a:extLst>
        </xdr:cNvPr>
        <xdr:cNvSpPr/>
      </xdr:nvSpPr>
      <xdr:spPr>
        <a:xfrm>
          <a:off x="368300" y="4730750"/>
          <a:ext cx="1250950" cy="704850"/>
        </a:xfrm>
        <a:prstGeom prst="roundRect">
          <a:avLst/>
        </a:prstGeom>
        <a:solidFill>
          <a:srgbClr val="FF0000"/>
        </a:solidFill>
        <a:effectLst>
          <a:outerShdw blurRad="254000" dist="127000" dir="2400000" algn="ctr" rotWithShape="0">
            <a:schemeClr val="tx1">
              <a:lumMod val="65000"/>
              <a:lumOff val="35000"/>
              <a:alpha val="50000"/>
            </a:schemeClr>
          </a:outerShdw>
          <a:reflection blurRad="6350" stA="52000" endA="300" endPos="35000" dir="5400000" sy="-100000" algn="bl" rotWithShape="0"/>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6FFB4CB4-E018-43FE-AE47-71BF3E99AB76}" type="TxLink">
            <a:rPr lang="en-US" sz="1800" b="1" i="0" u="none" strike="noStrike">
              <a:solidFill>
                <a:schemeClr val="bg1"/>
              </a:solidFill>
              <a:latin typeface="Aptos"/>
            </a:rPr>
            <a:pPr algn="ctr"/>
            <a:t>307</a:t>
          </a:fld>
          <a:endParaRPr lang="en-IN" sz="1800" b="1">
            <a:solidFill>
              <a:schemeClr val="bg1"/>
            </a:solidFill>
            <a:latin typeface="+mj-lt"/>
          </a:endParaRPr>
        </a:p>
      </xdr:txBody>
    </xdr:sp>
    <xdr:clientData/>
  </xdr:twoCellAnchor>
  <xdr:twoCellAnchor>
    <xdr:from>
      <xdr:col>2</xdr:col>
      <xdr:colOff>254000</xdr:colOff>
      <xdr:row>9</xdr:row>
      <xdr:rowOff>0</xdr:rowOff>
    </xdr:from>
    <xdr:to>
      <xdr:col>3</xdr:col>
      <xdr:colOff>431800</xdr:colOff>
      <xdr:row>10</xdr:row>
      <xdr:rowOff>19050</xdr:rowOff>
    </xdr:to>
    <xdr:sp macro="" textlink="">
      <xdr:nvSpPr>
        <xdr:cNvPr id="26" name="TextBox 25">
          <a:extLst>
            <a:ext uri="{FF2B5EF4-FFF2-40B4-BE49-F238E27FC236}">
              <a16:creationId xmlns:a16="http://schemas.microsoft.com/office/drawing/2014/main" id="{3004F530-14A3-9879-008C-B4C6E2000003}"/>
            </a:ext>
          </a:extLst>
        </xdr:cNvPr>
        <xdr:cNvSpPr txBox="1"/>
      </xdr:nvSpPr>
      <xdr:spPr>
        <a:xfrm>
          <a:off x="622300" y="1657350"/>
          <a:ext cx="7874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Amount</a:t>
          </a:r>
        </a:p>
      </xdr:txBody>
    </xdr:sp>
    <xdr:clientData/>
  </xdr:twoCellAnchor>
  <xdr:twoCellAnchor>
    <xdr:from>
      <xdr:col>2</xdr:col>
      <xdr:colOff>273050</xdr:colOff>
      <xdr:row>11</xdr:row>
      <xdr:rowOff>69850</xdr:rowOff>
    </xdr:from>
    <xdr:to>
      <xdr:col>3</xdr:col>
      <xdr:colOff>425450</xdr:colOff>
      <xdr:row>12</xdr:row>
      <xdr:rowOff>120650</xdr:rowOff>
    </xdr:to>
    <xdr:sp macro="" textlink="Pivots!$B$10">
      <xdr:nvSpPr>
        <xdr:cNvPr id="27" name="TextBox 26">
          <a:extLst>
            <a:ext uri="{FF2B5EF4-FFF2-40B4-BE49-F238E27FC236}">
              <a16:creationId xmlns:a16="http://schemas.microsoft.com/office/drawing/2014/main" id="{6260B039-D1C1-9F2A-12D6-86960714CDAE}"/>
            </a:ext>
          </a:extLst>
        </xdr:cNvPr>
        <xdr:cNvSpPr txBox="1"/>
      </xdr:nvSpPr>
      <xdr:spPr>
        <a:xfrm>
          <a:off x="641350" y="2095500"/>
          <a:ext cx="7620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FD39264-1065-42BA-9CC4-B79259E21408}" type="TxLink">
            <a:rPr lang="en-US" sz="1100" b="1" i="0" u="none" strike="noStrike">
              <a:solidFill>
                <a:schemeClr val="bg1"/>
              </a:solidFill>
              <a:latin typeface="Aptos"/>
            </a:rPr>
            <a:pPr/>
            <a:t>$16,651</a:t>
          </a:fld>
          <a:endParaRPr lang="en-IN" sz="1100" b="1">
            <a:solidFill>
              <a:schemeClr val="bg1"/>
            </a:solidFill>
          </a:endParaRPr>
        </a:p>
      </xdr:txBody>
    </xdr:sp>
    <xdr:clientData/>
  </xdr:twoCellAnchor>
  <xdr:twoCellAnchor editAs="oneCell">
    <xdr:from>
      <xdr:col>2</xdr:col>
      <xdr:colOff>6350</xdr:colOff>
      <xdr:row>14</xdr:row>
      <xdr:rowOff>146050</xdr:rowOff>
    </xdr:from>
    <xdr:to>
      <xdr:col>2</xdr:col>
      <xdr:colOff>279400</xdr:colOff>
      <xdr:row>16</xdr:row>
      <xdr:rowOff>46567</xdr:rowOff>
    </xdr:to>
    <xdr:pic>
      <xdr:nvPicPr>
        <xdr:cNvPr id="28" name="Graphic 27" descr="Hourglass Finished with solid fill">
          <a:extLst>
            <a:ext uri="{FF2B5EF4-FFF2-40B4-BE49-F238E27FC236}">
              <a16:creationId xmlns:a16="http://schemas.microsoft.com/office/drawing/2014/main" id="{D5CECDA8-9B22-4B74-92EA-3E6A5AD4484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74650" y="2724150"/>
          <a:ext cx="273050" cy="268817"/>
        </a:xfrm>
        <a:prstGeom prst="rect">
          <a:avLst/>
        </a:prstGeom>
      </xdr:spPr>
    </xdr:pic>
    <xdr:clientData/>
  </xdr:twoCellAnchor>
  <xdr:twoCellAnchor>
    <xdr:from>
      <xdr:col>2</xdr:col>
      <xdr:colOff>254000</xdr:colOff>
      <xdr:row>14</xdr:row>
      <xdr:rowOff>146050</xdr:rowOff>
    </xdr:from>
    <xdr:to>
      <xdr:col>3</xdr:col>
      <xdr:colOff>431800</xdr:colOff>
      <xdr:row>15</xdr:row>
      <xdr:rowOff>165100</xdr:rowOff>
    </xdr:to>
    <xdr:sp macro="" textlink="">
      <xdr:nvSpPr>
        <xdr:cNvPr id="29" name="TextBox 28">
          <a:extLst>
            <a:ext uri="{FF2B5EF4-FFF2-40B4-BE49-F238E27FC236}">
              <a16:creationId xmlns:a16="http://schemas.microsoft.com/office/drawing/2014/main" id="{21AF6C95-B8FB-954A-7F7B-8D6B0E776013}"/>
            </a:ext>
          </a:extLst>
        </xdr:cNvPr>
        <xdr:cNvSpPr txBox="1"/>
      </xdr:nvSpPr>
      <xdr:spPr>
        <a:xfrm>
          <a:off x="622300" y="2724150"/>
          <a:ext cx="7874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Duration</a:t>
          </a:r>
        </a:p>
      </xdr:txBody>
    </xdr:sp>
    <xdr:clientData/>
  </xdr:twoCellAnchor>
  <xdr:twoCellAnchor>
    <xdr:from>
      <xdr:col>2</xdr:col>
      <xdr:colOff>273050</xdr:colOff>
      <xdr:row>17</xdr:row>
      <xdr:rowOff>31750</xdr:rowOff>
    </xdr:from>
    <xdr:to>
      <xdr:col>3</xdr:col>
      <xdr:colOff>425450</xdr:colOff>
      <xdr:row>18</xdr:row>
      <xdr:rowOff>82550</xdr:rowOff>
    </xdr:to>
    <xdr:sp macro="" textlink="Pivots!$C$10">
      <xdr:nvSpPr>
        <xdr:cNvPr id="30" name="TextBox 29">
          <a:extLst>
            <a:ext uri="{FF2B5EF4-FFF2-40B4-BE49-F238E27FC236}">
              <a16:creationId xmlns:a16="http://schemas.microsoft.com/office/drawing/2014/main" id="{826BDEFC-4A1C-7446-3172-8126BB25AFCD}"/>
            </a:ext>
          </a:extLst>
        </xdr:cNvPr>
        <xdr:cNvSpPr txBox="1"/>
      </xdr:nvSpPr>
      <xdr:spPr>
        <a:xfrm>
          <a:off x="641350" y="3162300"/>
          <a:ext cx="7620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A43ED4-70B8-446A-AE9F-43944EC94046}" type="TxLink">
            <a:rPr lang="en-US" sz="1100" b="1" i="0" u="none" strike="noStrike">
              <a:solidFill>
                <a:schemeClr val="bg1"/>
              </a:solidFill>
              <a:latin typeface="Aptos"/>
            </a:rPr>
            <a:pPr/>
            <a:t>17,807</a:t>
          </a:fld>
          <a:endParaRPr lang="en-IN" sz="1100" b="1">
            <a:solidFill>
              <a:schemeClr val="bg1"/>
            </a:solidFill>
          </a:endParaRPr>
        </a:p>
      </xdr:txBody>
    </xdr:sp>
    <xdr:clientData/>
  </xdr:twoCellAnchor>
  <xdr:twoCellAnchor>
    <xdr:from>
      <xdr:col>2</xdr:col>
      <xdr:colOff>158750</xdr:colOff>
      <xdr:row>20</xdr:row>
      <xdr:rowOff>31750</xdr:rowOff>
    </xdr:from>
    <xdr:to>
      <xdr:col>3</xdr:col>
      <xdr:colOff>508000</xdr:colOff>
      <xdr:row>21</xdr:row>
      <xdr:rowOff>120650</xdr:rowOff>
    </xdr:to>
    <xdr:sp macro="" textlink="">
      <xdr:nvSpPr>
        <xdr:cNvPr id="31" name="TextBox 30">
          <a:extLst>
            <a:ext uri="{FF2B5EF4-FFF2-40B4-BE49-F238E27FC236}">
              <a16:creationId xmlns:a16="http://schemas.microsoft.com/office/drawing/2014/main" id="{096A9494-865C-AF8B-92F2-E9C516ACF4C1}"/>
            </a:ext>
          </a:extLst>
        </xdr:cNvPr>
        <xdr:cNvSpPr txBox="1"/>
      </xdr:nvSpPr>
      <xdr:spPr>
        <a:xfrm>
          <a:off x="527050" y="3714750"/>
          <a:ext cx="9588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Avg</a:t>
          </a:r>
          <a:r>
            <a:rPr lang="en-IN" sz="1100" b="1" baseline="0">
              <a:solidFill>
                <a:schemeClr val="bg1"/>
              </a:solidFill>
            </a:rPr>
            <a:t> Rating</a:t>
          </a:r>
          <a:endParaRPr lang="en-IN" sz="1100" b="1">
            <a:solidFill>
              <a:schemeClr val="bg1"/>
            </a:solidFill>
          </a:endParaRPr>
        </a:p>
      </xdr:txBody>
    </xdr:sp>
    <xdr:clientData/>
  </xdr:twoCellAnchor>
  <xdr:twoCellAnchor>
    <xdr:from>
      <xdr:col>2</xdr:col>
      <xdr:colOff>234950</xdr:colOff>
      <xdr:row>22</xdr:row>
      <xdr:rowOff>101600</xdr:rowOff>
    </xdr:from>
    <xdr:to>
      <xdr:col>3</xdr:col>
      <xdr:colOff>387350</xdr:colOff>
      <xdr:row>23</xdr:row>
      <xdr:rowOff>152400</xdr:rowOff>
    </xdr:to>
    <xdr:sp macro="" textlink="Pivots!$D$10">
      <xdr:nvSpPr>
        <xdr:cNvPr id="36" name="TextBox 35">
          <a:extLst>
            <a:ext uri="{FF2B5EF4-FFF2-40B4-BE49-F238E27FC236}">
              <a16:creationId xmlns:a16="http://schemas.microsoft.com/office/drawing/2014/main" id="{57F4A5ED-FF94-B68F-7EE7-340174ABDAB7}"/>
            </a:ext>
          </a:extLst>
        </xdr:cNvPr>
        <xdr:cNvSpPr txBox="1"/>
      </xdr:nvSpPr>
      <xdr:spPr>
        <a:xfrm>
          <a:off x="603250" y="4152900"/>
          <a:ext cx="7620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9B21A3F-B77E-4032-9AEB-E8B3B0ED4280}" type="TxLink">
            <a:rPr lang="en-US" sz="1200" b="1" i="0" u="none" strike="noStrike">
              <a:solidFill>
                <a:schemeClr val="bg1"/>
              </a:solidFill>
              <a:latin typeface="Aptos"/>
            </a:rPr>
            <a:pPr algn="ctr"/>
            <a:t>3.90</a:t>
          </a:fld>
          <a:endParaRPr lang="en-IN" sz="1200" b="1">
            <a:solidFill>
              <a:schemeClr val="bg1"/>
            </a:solidFill>
          </a:endParaRPr>
        </a:p>
      </xdr:txBody>
    </xdr:sp>
    <xdr:clientData/>
  </xdr:twoCellAnchor>
  <xdr:twoCellAnchor>
    <xdr:from>
      <xdr:col>2</xdr:col>
      <xdr:colOff>241300</xdr:colOff>
      <xdr:row>28</xdr:row>
      <xdr:rowOff>0</xdr:rowOff>
    </xdr:from>
    <xdr:to>
      <xdr:col>3</xdr:col>
      <xdr:colOff>393700</xdr:colOff>
      <xdr:row>29</xdr:row>
      <xdr:rowOff>50800</xdr:rowOff>
    </xdr:to>
    <xdr:sp macro="" textlink="Pivots!$E$10">
      <xdr:nvSpPr>
        <xdr:cNvPr id="37" name="TextBox 36">
          <a:extLst>
            <a:ext uri="{FF2B5EF4-FFF2-40B4-BE49-F238E27FC236}">
              <a16:creationId xmlns:a16="http://schemas.microsoft.com/office/drawing/2014/main" id="{79D578B4-BC43-5A2D-05F9-96FDE37BB6D3}"/>
            </a:ext>
          </a:extLst>
        </xdr:cNvPr>
        <xdr:cNvSpPr txBox="1"/>
      </xdr:nvSpPr>
      <xdr:spPr>
        <a:xfrm>
          <a:off x="609600" y="5156200"/>
          <a:ext cx="7620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1D7AF06-311D-46A6-8541-ED11AAE22838}" type="TxLink">
            <a:rPr lang="en-US" sz="1200" b="1" i="0" u="none" strike="noStrike">
              <a:solidFill>
                <a:schemeClr val="bg1"/>
              </a:solidFill>
              <a:latin typeface="Aptos"/>
            </a:rPr>
            <a:pPr algn="ctr"/>
            <a:t>62</a:t>
          </a:fld>
          <a:endParaRPr lang="en-IN" sz="1200" b="1">
            <a:solidFill>
              <a:schemeClr val="bg1"/>
            </a:solidFill>
          </a:endParaRPr>
        </a:p>
      </xdr:txBody>
    </xdr:sp>
    <xdr:clientData/>
  </xdr:twoCellAnchor>
  <xdr:twoCellAnchor>
    <xdr:from>
      <xdr:col>2</xdr:col>
      <xdr:colOff>254000</xdr:colOff>
      <xdr:row>25</xdr:row>
      <xdr:rowOff>152400</xdr:rowOff>
    </xdr:from>
    <xdr:to>
      <xdr:col>3</xdr:col>
      <xdr:colOff>431800</xdr:colOff>
      <xdr:row>26</xdr:row>
      <xdr:rowOff>171450</xdr:rowOff>
    </xdr:to>
    <xdr:sp macro="" textlink="">
      <xdr:nvSpPr>
        <xdr:cNvPr id="40" name="TextBox 39">
          <a:extLst>
            <a:ext uri="{FF2B5EF4-FFF2-40B4-BE49-F238E27FC236}">
              <a16:creationId xmlns:a16="http://schemas.microsoft.com/office/drawing/2014/main" id="{5CE77DA4-6832-9124-8BE8-092343D85631}"/>
            </a:ext>
          </a:extLst>
        </xdr:cNvPr>
        <xdr:cNvSpPr txBox="1"/>
      </xdr:nvSpPr>
      <xdr:spPr>
        <a:xfrm>
          <a:off x="622300" y="4756150"/>
          <a:ext cx="7874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5</a:t>
          </a:r>
          <a:r>
            <a:rPr lang="en-IN" sz="1100" b="1" baseline="0">
              <a:solidFill>
                <a:schemeClr val="bg1"/>
              </a:solidFill>
            </a:rPr>
            <a:t> * Calls</a:t>
          </a:r>
          <a:endParaRPr lang="en-IN" sz="1100" b="1">
            <a:solidFill>
              <a:schemeClr val="bg1"/>
            </a:solidFill>
          </a:endParaRPr>
        </a:p>
      </xdr:txBody>
    </xdr:sp>
    <xdr:clientData/>
  </xdr:twoCellAnchor>
  <xdr:twoCellAnchor editAs="oneCell">
    <xdr:from>
      <xdr:col>2</xdr:col>
      <xdr:colOff>0</xdr:colOff>
      <xdr:row>20</xdr:row>
      <xdr:rowOff>25401</xdr:rowOff>
    </xdr:from>
    <xdr:to>
      <xdr:col>2</xdr:col>
      <xdr:colOff>304800</xdr:colOff>
      <xdr:row>21</xdr:row>
      <xdr:rowOff>136644</xdr:rowOff>
    </xdr:to>
    <xdr:pic>
      <xdr:nvPicPr>
        <xdr:cNvPr id="42" name="Graphic 41" descr="Rating Star with solid fill">
          <a:extLst>
            <a:ext uri="{FF2B5EF4-FFF2-40B4-BE49-F238E27FC236}">
              <a16:creationId xmlns:a16="http://schemas.microsoft.com/office/drawing/2014/main" id="{D41D9BC8-8823-41DB-B6A8-1CAB198D520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368300" y="3708401"/>
          <a:ext cx="304800" cy="295393"/>
        </a:xfrm>
        <a:prstGeom prst="rect">
          <a:avLst/>
        </a:prstGeom>
      </xdr:spPr>
    </xdr:pic>
    <xdr:clientData/>
  </xdr:twoCellAnchor>
  <xdr:twoCellAnchor editAs="oneCell">
    <xdr:from>
      <xdr:col>2</xdr:col>
      <xdr:colOff>31750</xdr:colOff>
      <xdr:row>8</xdr:row>
      <xdr:rowOff>158750</xdr:rowOff>
    </xdr:from>
    <xdr:to>
      <xdr:col>2</xdr:col>
      <xdr:colOff>285750</xdr:colOff>
      <xdr:row>10</xdr:row>
      <xdr:rowOff>32639</xdr:rowOff>
    </xdr:to>
    <xdr:pic>
      <xdr:nvPicPr>
        <xdr:cNvPr id="43" name="Graphic 42" descr="Shopping cart with solid fill">
          <a:extLst>
            <a:ext uri="{FF2B5EF4-FFF2-40B4-BE49-F238E27FC236}">
              <a16:creationId xmlns:a16="http://schemas.microsoft.com/office/drawing/2014/main" id="{766F5945-AFF3-4107-92FA-656DD145057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00050" y="1631950"/>
          <a:ext cx="254000" cy="242189"/>
        </a:xfrm>
        <a:prstGeom prst="rect">
          <a:avLst/>
        </a:prstGeom>
      </xdr:spPr>
    </xdr:pic>
    <xdr:clientData/>
  </xdr:twoCellAnchor>
  <xdr:twoCellAnchor editAs="oneCell">
    <xdr:from>
      <xdr:col>2</xdr:col>
      <xdr:colOff>6350</xdr:colOff>
      <xdr:row>25</xdr:row>
      <xdr:rowOff>152400</xdr:rowOff>
    </xdr:from>
    <xdr:to>
      <xdr:col>2</xdr:col>
      <xdr:colOff>279400</xdr:colOff>
      <xdr:row>27</xdr:row>
      <xdr:rowOff>48685</xdr:rowOff>
    </xdr:to>
    <xdr:pic>
      <xdr:nvPicPr>
        <xdr:cNvPr id="44" name="Graphic 43" descr="Star-struck face outline with solid fill">
          <a:extLst>
            <a:ext uri="{FF2B5EF4-FFF2-40B4-BE49-F238E27FC236}">
              <a16:creationId xmlns:a16="http://schemas.microsoft.com/office/drawing/2014/main" id="{058EC7E5-38C2-448D-8075-742EE61470E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74650" y="4756150"/>
          <a:ext cx="273050" cy="264585"/>
        </a:xfrm>
        <a:prstGeom prst="rect">
          <a:avLst/>
        </a:prstGeom>
      </xdr:spPr>
    </xdr:pic>
    <xdr:clientData/>
  </xdr:twoCellAnchor>
  <xdr:twoCellAnchor editAs="oneCell">
    <xdr:from>
      <xdr:col>11</xdr:col>
      <xdr:colOff>376778</xdr:colOff>
      <xdr:row>15</xdr:row>
      <xdr:rowOff>87432</xdr:rowOff>
    </xdr:from>
    <xdr:to>
      <xdr:col>14</xdr:col>
      <xdr:colOff>361294</xdr:colOff>
      <xdr:row>29</xdr:row>
      <xdr:rowOff>87586</xdr:rowOff>
    </xdr:to>
    <mc:AlternateContent xmlns:mc="http://schemas.openxmlformats.org/markup-compatibility/2006" xmlns:a14="http://schemas.microsoft.com/office/drawing/2010/main">
      <mc:Choice Requires="a14">
        <xdr:graphicFrame macro="">
          <xdr:nvGraphicFramePr>
            <xdr:cNvPr id="45" name="Representative">
              <a:extLst>
                <a:ext uri="{FF2B5EF4-FFF2-40B4-BE49-F238E27FC236}">
                  <a16:creationId xmlns:a16="http://schemas.microsoft.com/office/drawing/2014/main" id="{2BE6836D-C8DC-4C87-858C-368AAA94E709}"/>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726778" y="2808861"/>
              <a:ext cx="1963737" cy="25401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295141</xdr:colOff>
      <xdr:row>2</xdr:row>
      <xdr:rowOff>152042</xdr:rowOff>
    </xdr:from>
    <xdr:to>
      <xdr:col>11</xdr:col>
      <xdr:colOff>241480</xdr:colOff>
      <xdr:row>15</xdr:row>
      <xdr:rowOff>26831</xdr:rowOff>
    </xdr:to>
    <xdr:graphicFrame macro="">
      <xdr:nvGraphicFramePr>
        <xdr:cNvPr id="6" name="Chart 5">
          <a:extLst>
            <a:ext uri="{FF2B5EF4-FFF2-40B4-BE49-F238E27FC236}">
              <a16:creationId xmlns:a16="http://schemas.microsoft.com/office/drawing/2014/main" id="{A0FCBD6D-1958-47DC-A7AA-E9D6E05937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259367</xdr:colOff>
      <xdr:row>3</xdr:row>
      <xdr:rowOff>53662</xdr:rowOff>
    </xdr:from>
    <xdr:to>
      <xdr:col>14</xdr:col>
      <xdr:colOff>375634</xdr:colOff>
      <xdr:row>14</xdr:row>
      <xdr:rowOff>116267</xdr:rowOff>
    </xdr:to>
    <xdr:graphicFrame macro="">
      <xdr:nvGraphicFramePr>
        <xdr:cNvPr id="7" name="Chart 6">
          <a:extLst>
            <a:ext uri="{FF2B5EF4-FFF2-40B4-BE49-F238E27FC236}">
              <a16:creationId xmlns:a16="http://schemas.microsoft.com/office/drawing/2014/main" id="{C289FD8A-FEB1-4D5B-9699-BF22E62D19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438240</xdr:colOff>
      <xdr:row>2</xdr:row>
      <xdr:rowOff>143101</xdr:rowOff>
    </xdr:from>
    <xdr:to>
      <xdr:col>22</xdr:col>
      <xdr:colOff>393521</xdr:colOff>
      <xdr:row>15</xdr:row>
      <xdr:rowOff>0</xdr:rowOff>
    </xdr:to>
    <xdr:graphicFrame macro="">
      <xdr:nvGraphicFramePr>
        <xdr:cNvPr id="8" name="Chart 7">
          <a:extLst>
            <a:ext uri="{FF2B5EF4-FFF2-40B4-BE49-F238E27FC236}">
              <a16:creationId xmlns:a16="http://schemas.microsoft.com/office/drawing/2014/main" id="{83743BBE-9498-474F-89C2-E5A5582AB4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356475</xdr:colOff>
      <xdr:row>15</xdr:row>
      <xdr:rowOff>74236</xdr:rowOff>
    </xdr:from>
    <xdr:to>
      <xdr:col>11</xdr:col>
      <xdr:colOff>250423</xdr:colOff>
      <xdr:row>29</xdr:row>
      <xdr:rowOff>125212</xdr:rowOff>
    </xdr:to>
    <xdr:graphicFrame macro="">
      <xdr:nvGraphicFramePr>
        <xdr:cNvPr id="9" name="Chart 8">
          <a:extLst>
            <a:ext uri="{FF2B5EF4-FFF2-40B4-BE49-F238E27FC236}">
              <a16:creationId xmlns:a16="http://schemas.microsoft.com/office/drawing/2014/main" id="{24D2FC2B-F78C-4607-9D3B-375FC1D905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584750</xdr:colOff>
      <xdr:row>15</xdr:row>
      <xdr:rowOff>74065</xdr:rowOff>
    </xdr:from>
    <xdr:to>
      <xdr:col>11</xdr:col>
      <xdr:colOff>214648</xdr:colOff>
      <xdr:row>29</xdr:row>
      <xdr:rowOff>134154</xdr:rowOff>
    </xdr:to>
    <xdr:graphicFrame macro="">
      <xdr:nvGraphicFramePr>
        <xdr:cNvPr id="10" name="Chart 9">
          <a:extLst>
            <a:ext uri="{FF2B5EF4-FFF2-40B4-BE49-F238E27FC236}">
              <a16:creationId xmlns:a16="http://schemas.microsoft.com/office/drawing/2014/main" id="{E7C4A804-3578-4614-9B74-E5B73AB92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420355</xdr:colOff>
      <xdr:row>2</xdr:row>
      <xdr:rowOff>143100</xdr:rowOff>
    </xdr:from>
    <xdr:to>
      <xdr:col>18</xdr:col>
      <xdr:colOff>313028</xdr:colOff>
      <xdr:row>15</xdr:row>
      <xdr:rowOff>26830</xdr:rowOff>
    </xdr:to>
    <xdr:graphicFrame macro="">
      <xdr:nvGraphicFramePr>
        <xdr:cNvPr id="11" name="Chart 10">
          <a:extLst>
            <a:ext uri="{FF2B5EF4-FFF2-40B4-BE49-F238E27FC236}">
              <a16:creationId xmlns:a16="http://schemas.microsoft.com/office/drawing/2014/main" id="{7C80AA38-74FC-421D-B735-F4009EF0C0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164935</xdr:colOff>
      <xdr:row>0</xdr:row>
      <xdr:rowOff>74220</xdr:rowOff>
    </xdr:from>
    <xdr:to>
      <xdr:col>7</xdr:col>
      <xdr:colOff>453571</xdr:colOff>
      <xdr:row>2</xdr:row>
      <xdr:rowOff>74220</xdr:rowOff>
    </xdr:to>
    <xdr:sp macro="" textlink="">
      <xdr:nvSpPr>
        <xdr:cNvPr id="12" name="TextBox 11">
          <a:extLst>
            <a:ext uri="{FF2B5EF4-FFF2-40B4-BE49-F238E27FC236}">
              <a16:creationId xmlns:a16="http://schemas.microsoft.com/office/drawing/2014/main" id="{3C0FC365-6B3A-3220-99A9-649B6CE13623}"/>
            </a:ext>
          </a:extLst>
        </xdr:cNvPr>
        <xdr:cNvSpPr txBox="1"/>
      </xdr:nvSpPr>
      <xdr:spPr>
        <a:xfrm>
          <a:off x="371104" y="74220"/>
          <a:ext cx="3793506" cy="362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bg1">
                  <a:lumMod val="50000"/>
                </a:schemeClr>
              </a:solidFill>
            </a:rPr>
            <a:t>CALL CENTRE REPORT - 2023</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05.502881134256" backgroundQuery="1" createdVersion="8" refreshedVersion="8" minRefreshableVersion="3" recordCount="0" supportSubquery="1" supportAdvancedDrill="1" xr:uid="{F45BB25B-1552-45FA-81AA-4ED36672D31A}">
  <cacheSource type="external" connectionId="1"/>
  <cacheFields count="5">
    <cacheField name="[Measures].[5* calls]" caption="5* calls" numFmtId="0" hierarchy="18" level="32767"/>
    <cacheField name="[Measures].[Call Count]" caption="Call Count" numFmtId="0" hierarchy="17"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5* calls]" caption="5* calls" measure="1" displayFolder="" measureGroup="calls" count="0" oneField="1">
      <fieldsUsage count="1">
        <fieldUsage x="0"/>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oneField="1">
      <fieldsUsage count="1">
        <fieldUsage x="3"/>
      </fieldsUsage>
    </cacheHierarchy>
    <cacheHierarchy uniqueName="[Measures].[Avg Rating]" caption="Avg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05.536001967594" backgroundQuery="1" createdVersion="8" refreshedVersion="8" minRefreshableVersion="3" recordCount="0" supportSubquery="1" supportAdvancedDrill="1" xr:uid="{BDFC7D41-7A1C-4C29-99EE-AE02656B5DBF}">
  <cacheSource type="external" connectionId="1"/>
  <cacheFields count="3">
    <cacheField name="[calls].[Representative].[Representative]" caption="Representative" numFmtId="0" hierarchy="3" level="1">
      <sharedItems count="5">
        <s v="R01"/>
        <s v="R02"/>
        <s v="R03"/>
        <s v="R04"/>
        <s v="R05"/>
      </sharedItems>
    </cacheField>
    <cacheField name="[Measures].[Count of Call number]" caption="Count of Call number" numFmtId="0" hierarchy="28" level="32767"/>
    <cacheField name="[Measures].[Sum of Purchase Amount]" caption="Sum of Purchase Amount" numFmtId="0" hierarchy="25"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5* calls]" caption="5*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05.580562615738" backgroundQuery="1" createdVersion="8" refreshedVersion="8" minRefreshableVersion="3" recordCount="0" supportSubquery="1" supportAdvancedDrill="1" xr:uid="{879B1724-AA0D-4B9B-B612-FB390BB3434A}">
  <cacheSource type="external" connectionId="1"/>
  <cacheFields count="5">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ount of Customer ID]" caption="Count of Customer ID" numFmtId="0" hierarchy="29"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5* calls]" caption="5*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oneField="1" hidden="1">
      <fieldsUsage count="1">
        <fieldUsage x="4"/>
      </fieldsUsage>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05.591132407404" backgroundQuery="1" createdVersion="8" refreshedVersion="8" minRefreshableVersion="3" recordCount="0" supportSubquery="1" supportAdvancedDrill="1" xr:uid="{9CE8D84B-B7A7-43C6-91E3-BA0AEA8A2693}">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9"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5* calls]" caption="5* calls"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06.507123726849" backgroundQuery="1" createdVersion="8" refreshedVersion="8" minRefreshableVersion="3" recordCount="0" supportSubquery="1" supportAdvancedDrill="1" xr:uid="{3966E510-F542-4183-B81D-4A42F41278FB}">
  <cacheSource type="external" connectionId="1"/>
  <cacheFields count="6">
    <cacheField name="[calls].[Representative].[Representative]" caption="Representative" numFmtId="0" hierarchy="3" level="1">
      <sharedItems containsSemiMixedTypes="0" containsNonDate="0" containsString="0"/>
    </cacheField>
    <cacheField name="[Measures].[Call Count]" caption="Call Count" numFmtId="0" hierarchy="17"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calls]" caption="5* calls" numFmtId="0" hierarchy="18"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5* calls]" caption="5* calls" measure="1" displayFolder="" measureGroup="calls" count="0" oneField="1">
      <fieldsUsage count="1">
        <fieldUsage x="5"/>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oneField="1">
      <fieldsUsage count="1">
        <fieldUsage x="3"/>
      </fieldsUsage>
    </cacheHierarchy>
    <cacheHierarchy uniqueName="[Measures].[Avg Rating]" caption="Avg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06.507124421296" backgroundQuery="1" createdVersion="8" refreshedVersion="8" minRefreshableVersion="3" recordCount="0" supportSubquery="1" supportAdvancedDrill="1" xr:uid="{DA81535D-CD25-4919-9756-29A18508DC4F}">
  <cacheSource type="external" connectionId="1"/>
  <cacheFields count="5">
    <cacheField name="[calls].[Representative].[Representative]" caption="Representative" numFmtId="0" hierarchy="3" level="1">
      <sharedItems containsSemiMixedTypes="0" containsNonDate="0" containsString="0"/>
    </cacheField>
    <cacheField name="[Measures].[Count of Call number]" caption="Count of Call number" numFmtId="0" hierarchy="28" level="32767"/>
    <cacheField name="[calls].[Date of Call].[Date of Call]" caption="Date of Call" numFmtId="0" hierarchy="4" level="1">
      <sharedItems containsSemiMixedTypes="0" containsNonDate="0" containsDate="1" containsString="0" minDate="2023-12-09T00:00:00" maxDate="2024-01-01T00:00:00" count="6">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Dummy0" numFmtId="0" hierarchy="32" level="32767">
      <extLst>
        <ext xmlns:x14="http://schemas.microsoft.com/office/spreadsheetml/2009/9/main" uri="{63CAB8AC-B538-458d-9737-405883B0398D}">
          <x14:cacheField ignore="1"/>
        </ext>
      </extLst>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2"/>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3"/>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5* calls]" caption="5*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06.507124884258" backgroundQuery="1" createdVersion="8" refreshedVersion="8" minRefreshableVersion="3" recordCount="0" supportSubquery="1" supportAdvancedDrill="1" xr:uid="{D68774E0-F3BB-43C7-97D7-72A6037FA353}">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5* calls]" caption="5*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06.507125231481" backgroundQuery="1" createdVersion="8" refreshedVersion="8" minRefreshableVersion="3" recordCount="0" supportSubquery="1" supportAdvancedDrill="1" xr:uid="{F6E3F1C5-1097-474E-83AC-8E2FA1CF249F}">
  <cacheSource type="external" connectionId="1"/>
  <cacheFields count="4">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ount of Rating rounded]" caption="Count of Rating rounded" numFmtId="0" hierarchy="31"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5* calls]" caption="5*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oneField="1" hidden="1">
      <fieldsUsage count="1">
        <fieldUsage x="3"/>
      </fieldsUsage>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06.507125578704" backgroundQuery="1" createdVersion="8" refreshedVersion="8" minRefreshableVersion="3" recordCount="0" supportSubquery="1" supportAdvancedDrill="1" xr:uid="{2CC565E4-1CB9-4892-A0BD-D0883270E1D1}">
  <cacheSource type="external" connectionId="1"/>
  <cacheFields count="1">
    <cacheField name="[calls].[Representative].[Representative]" caption="Representative" numFmtId="0" hierarchy="3" level="1">
      <sharedItems count="1">
        <s v="R04"/>
      </sharedItems>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5* calls]" caption="5*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05.502868402778" backgroundQuery="1" createdVersion="3" refreshedVersion="8" minRefreshableVersion="3" recordCount="0" supportSubquery="1" supportAdvancedDrill="1" xr:uid="{BF08AC95-28AD-4A3E-A3D1-D8A3445F3BD3}">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all Count]" caption="Call Count" measure="1" displayFolder="" measureGroup="calls" count="0"/>
    <cacheHierarchy uniqueName="[Measures].[5* calls]" caption="5*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5902132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F2FE38-0372-4758-AD4F-FA35B63E559C}" name="Representative pivot"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E10" firstHeaderRow="0" firstDataRow="1" firstDataCol="0"/>
  <pivotFields count="6">
    <pivotField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1" subtotal="count" baseField="0" baseItem="0"/>
    <dataField fld="2" subtotal="count" baseField="0" baseItem="0"/>
    <dataField fld="3" subtotal="count" baseField="0" baseItem="0"/>
    <dataField fld="4" subtotal="count" baseField="0" baseItem="0"/>
    <dataField fld="5" subtotal="count" baseField="0" baseItem="0"/>
  </dataFields>
  <pivotHierarchies count="32">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FC6815-F9A1-46B7-B783-162144C199C8}" name="rating" cacheId="12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G14:H20" firstHeaderRow="1" firstDataRow="1" firstDataCol="1"/>
  <pivotFields count="4">
    <pivotField allDrilled="1" subtotalTop="0" showAll="0" dataSourceSort="1" defaultSubtotal="0" defaultAttributeDrillState="1"/>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2"/>
  </rowFields>
  <rowItems count="6">
    <i>
      <x/>
    </i>
    <i>
      <x v="1"/>
    </i>
    <i>
      <x v="2"/>
    </i>
    <i>
      <x v="3"/>
    </i>
    <i>
      <x v="4"/>
    </i>
    <i t="grand">
      <x/>
    </i>
  </rowItems>
  <colItems count="1">
    <i/>
  </colItems>
  <dataFields count="1">
    <dataField name="Count of Rating rounded" fld="3" subtotal="count" baseField="2" baseItem="0"/>
  </dataFields>
  <chartFormats count="1">
    <chartFormat chart="14" format="3"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Count of Rating rounded"/>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250094-85DC-4DA7-8DE4-871FB2BD0F0B}" name="female vs male"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G3:J8" firstHeaderRow="1" firstDataRow="2" firstDataCol="1"/>
  <pivotFields count="5">
    <pivotField allDrilled="1" subtotalTop="0" showAll="0" dataSourceSort="1" defaultSubtotal="0" defaultAttributeDrillState="1"/>
    <pivotField allDrilled="1" subtotalTop="0" showAll="0" sortType="ascending" defaultSubtotal="0" defaultAttributeDrillState="1">
      <items count="7">
        <item x="3"/>
        <item x="1"/>
        <item x="5"/>
        <item x="6"/>
        <item x="4"/>
        <item x="0"/>
        <item x="2"/>
      </items>
    </pivotField>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3"/>
  </rowFields>
  <rowItems count="4">
    <i>
      <x/>
    </i>
    <i>
      <x v="1"/>
    </i>
    <i>
      <x v="2"/>
    </i>
    <i t="grand">
      <x/>
    </i>
  </rowItems>
  <colFields count="1">
    <field x="2"/>
  </colFields>
  <colItems count="3">
    <i>
      <x/>
    </i>
    <i>
      <x v="1"/>
    </i>
    <i t="grand">
      <x/>
    </i>
  </colItems>
  <dataFields count="1">
    <dataField name="Count of Customer ID" fld="4" subtotal="count" baseField="0" baseItem="0"/>
  </dataFields>
  <chartFormats count="4">
    <chartFormat chart="14" format="2" series="1">
      <pivotArea type="data" outline="0" fieldPosition="0">
        <references count="2">
          <reference field="4294967294" count="1" selected="0">
            <x v="0"/>
          </reference>
          <reference field="2" count="1" selected="0">
            <x v="0"/>
          </reference>
        </references>
      </pivotArea>
    </chartFormat>
    <chartFormat chart="14" format="3" series="1">
      <pivotArea type="data" outline="0" fieldPosition="0">
        <references count="2">
          <reference field="4294967294" count="1" selected="0">
            <x v="0"/>
          </reference>
          <reference field="2" count="1" selected="0">
            <x v="1"/>
          </reference>
        </references>
      </pivotArea>
    </chartFormat>
    <chartFormat chart="15" format="4" series="1">
      <pivotArea type="data" outline="0" fieldPosition="0">
        <references count="2">
          <reference field="4294967294" count="1" selected="0">
            <x v="0"/>
          </reference>
          <reference field="2" count="1" selected="0">
            <x v="0"/>
          </reference>
        </references>
      </pivotArea>
    </chartFormat>
    <chartFormat chart="15" format="5" series="1">
      <pivotArea type="data" outline="0" fieldPosition="0">
        <references count="2">
          <reference field="4294967294" count="1" selected="0">
            <x v="0"/>
          </reference>
          <reference field="2" count="1" selected="0">
            <x v="1"/>
          </reference>
        </references>
      </pivotArea>
    </chartFormat>
  </chartFormats>
  <pivotHierarchies count="32">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9932B0-CC93-417C-95FB-6FA731C5D765}" name="weekly trend" cacheId="12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A31:B39"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46BD92-9F17-42A5-B763-96C37A290E9F}" name="PivotTable20"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44:G63"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sortType="descending" defaultSubtotal="0" defaultAttributeDrillState="1">
      <items count="15">
        <item x="0"/>
        <item x="1"/>
        <item x="2"/>
        <item x="3"/>
        <item x="4"/>
        <item x="5"/>
        <item x="6"/>
        <item x="7"/>
        <item x="8"/>
        <item x="9"/>
        <item x="10"/>
        <item x="11"/>
        <item x="12"/>
        <item x="13"/>
        <item x="14"/>
      </items>
      <autoSortScope>
        <pivotArea dataOnly="0" outline="0" fieldPosition="0">
          <references count="2">
            <reference field="4294967294" count="1" selected="0">
              <x v="0"/>
            </reference>
            <reference field="2" count="1" selected="0">
              <x v="0"/>
            </reference>
          </references>
        </pivotArea>
      </autoSortScope>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v="1"/>
    </i>
    <i r="1">
      <x v="3"/>
    </i>
    <i r="1">
      <x v="2"/>
    </i>
    <i r="1">
      <x/>
    </i>
    <i>
      <x v="1"/>
    </i>
    <i r="1">
      <x v="5"/>
    </i>
    <i r="1">
      <x v="8"/>
    </i>
    <i r="1">
      <x v="4"/>
    </i>
    <i r="1">
      <x v="9"/>
    </i>
    <i r="1">
      <x v="7"/>
    </i>
    <i r="1">
      <x v="6"/>
    </i>
    <i>
      <x v="2"/>
    </i>
    <i r="1">
      <x v="10"/>
    </i>
    <i r="1">
      <x v="13"/>
    </i>
    <i r="1">
      <x v="14"/>
    </i>
    <i r="1">
      <x v="11"/>
    </i>
    <i r="1">
      <x v="12"/>
    </i>
  </rowItems>
  <colFields count="1">
    <field x="2"/>
  </colFields>
  <colItems count="6">
    <i>
      <x/>
    </i>
    <i>
      <x v="1"/>
    </i>
    <i>
      <x v="2"/>
    </i>
    <i>
      <x v="3"/>
    </i>
    <i>
      <x v="4"/>
    </i>
    <i t="grand">
      <x/>
    </i>
  </colItems>
  <dataFields count="1">
    <dataField fld="3"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89B50F-8908-4847-9B9F-01DD42C7B3AF}" name="selected rep" cacheId="1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59:J6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92BFEAE-31B3-401D-BAE1-6E868CFB277A}" name="monthly trend" cacheId="12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14:C27" firstHeaderRow="0" firstDataRow="1" firstDataCol="1"/>
  <pivotFields count="5">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12">
        <item x="0" e="0"/>
        <item x="1" e="0"/>
        <item x="2" e="0"/>
        <item x="3" e="0"/>
        <item x="4" e="0"/>
        <item x="5" e="0"/>
        <item x="6" e="0"/>
        <item x="7" e="0"/>
        <item x="8" e="0"/>
        <item x="9" e="0"/>
        <item x="10" e="0"/>
        <item x="11" e="0"/>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3"/>
    <field x="2"/>
  </rowFields>
  <rowItems count="13">
    <i>
      <x/>
    </i>
    <i>
      <x v="1"/>
    </i>
    <i>
      <x v="2"/>
    </i>
    <i>
      <x v="3"/>
    </i>
    <i>
      <x v="4"/>
    </i>
    <i>
      <x v="5"/>
    </i>
    <i>
      <x v="6"/>
    </i>
    <i>
      <x v="7"/>
    </i>
    <i>
      <x v="8"/>
    </i>
    <i>
      <x v="9"/>
    </i>
    <i>
      <x v="10"/>
    </i>
    <i>
      <x v="11"/>
    </i>
    <i t="grand">
      <x/>
    </i>
  </rowItems>
  <colFields count="1">
    <field x="-2"/>
  </colFields>
  <colItems count="2">
    <i>
      <x/>
    </i>
    <i i="1">
      <x v="1"/>
    </i>
  </colItems>
  <dataFields count="2">
    <dataField name="Count of Call number" fld="1" subtotal="count" baseField="0" baseItem="0"/>
    <dataField name="Count of Call number2" fld="4" subtotal="count" baseField="0" baseItem="0">
      <extLst>
        <ext xmlns:x14="http://schemas.microsoft.com/office/spreadsheetml/2009/9/main" uri="{E15A36E0-9728-4e99-A89B-3F7291B0FE68}">
          <x14:dataField sourceField="1" uniqueName="[__Xl2].[Measures].[Count of Call number]"/>
        </ext>
      </extLst>
    </dataField>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Hierarchies count="33">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B1323B-361C-42B8-9093-A1A9E2667311}"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9:I35"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Call number" fld="1" subtotal="count" baseField="0" baseItem="0"/>
    <dataField name="Sum of Purchase Amount" fld="2" baseField="0" baseItem="0"/>
  </dataFields>
  <formats count="3">
    <format dxfId="17">
      <pivotArea collapsedLevelsAreSubtotals="1" fieldPosition="0">
        <references count="2">
          <reference field="4294967294" count="1" selected="0">
            <x v="1"/>
          </reference>
          <reference field="0" count="1">
            <x v="0"/>
          </reference>
        </references>
      </pivotArea>
    </format>
    <format dxfId="16">
      <pivotArea collapsedLevelsAreSubtotals="1" fieldPosition="0">
        <references count="2">
          <reference field="4294967294" count="1" selected="0">
            <x v="1"/>
          </reference>
          <reference field="0" count="4">
            <x v="1"/>
            <x v="2"/>
            <x v="3"/>
            <x v="4"/>
          </reference>
        </references>
      </pivotArea>
    </format>
    <format dxfId="15">
      <pivotArea field="0" grandRow="1" outline="0" collapsedLevelsAreSubtotals="1" axis="axisRow" fieldPosition="0">
        <references count="1">
          <reference field="4294967294" count="1" selected="0">
            <x v="1"/>
          </reference>
        </references>
      </pivotArea>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C2AA0EE-C79A-434F-AD25-2701D59E3207}"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1" subtotal="count" baseField="0" baseItem="0"/>
    <dataField fld="2" subtotal="count" baseField="0" baseItem="0"/>
    <dataField fld="3" subtotal="count" baseField="0" baseItem="0"/>
    <dataField fld="4" subtotal="count" baseField="0" baseItem="0"/>
    <dataField fld="0"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6CB340DE-0B7D-4821-89A6-5D0D28BCDAA9}" sourceName="[calls].[Representative]">
  <pivotTables>
    <pivotTable tabId="7" name="Representative pivot"/>
    <pivotTable tabId="7" name="monthly trend"/>
    <pivotTable tabId="7" name="weekly trend"/>
    <pivotTable tabId="7" name="rating"/>
    <pivotTable tabId="7" name="selected rep"/>
  </pivotTables>
  <data>
    <olap pivotCacheId="205902132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A1277DB8-BACB-4AFE-ACB0-9BDE01FDF1CC}" cache="Slicer_Representative" caption="Representative" showCaption="0" level="1" style="SlicerStyleDark2 2 3"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headerRowDxfId="14">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D8D35-D7EA-4FC8-8CBC-EEC003641DE5}">
  <dimension ref="A3:O63"/>
  <sheetViews>
    <sheetView zoomScale="53" zoomScaleNormal="85" workbookViewId="0">
      <selection activeCell="B45" sqref="B45:F45"/>
    </sheetView>
  </sheetViews>
  <sheetFormatPr defaultRowHeight="14.5" x14ac:dyDescent="0.35"/>
  <cols>
    <col min="1" max="1" width="14.83203125" bestFit="1" customWidth="1"/>
    <col min="2" max="2" width="10.1640625" bestFit="1" customWidth="1"/>
    <col min="3" max="3" width="20.6640625" bestFit="1" customWidth="1"/>
    <col min="4" max="4" width="9.83203125" bestFit="1" customWidth="1"/>
    <col min="5" max="5" width="7.5" bestFit="1" customWidth="1"/>
    <col min="6" max="6" width="6.25" bestFit="1" customWidth="1"/>
    <col min="7" max="7" width="14.83203125" bestFit="1" customWidth="1"/>
    <col min="8" max="8" width="22.08203125" bestFit="1" customWidth="1"/>
    <col min="9" max="9" width="5.4140625" bestFit="1" customWidth="1"/>
    <col min="10" max="10" width="14.83203125" bestFit="1" customWidth="1"/>
    <col min="11" max="11" width="5.4140625" bestFit="1" customWidth="1"/>
    <col min="12" max="12" width="11.1640625" bestFit="1" customWidth="1"/>
    <col min="13" max="13" width="5.4140625" bestFit="1" customWidth="1"/>
    <col min="14" max="14" width="11.08203125" bestFit="1" customWidth="1"/>
    <col min="15" max="15" width="24.33203125" bestFit="1" customWidth="1"/>
    <col min="16" max="16" width="9.25" bestFit="1" customWidth="1"/>
    <col min="17" max="19" width="8.25" bestFit="1" customWidth="1"/>
    <col min="20" max="29" width="9.25" bestFit="1" customWidth="1"/>
    <col min="30" max="37" width="8.25" bestFit="1" customWidth="1"/>
    <col min="38" max="50" width="9.25" bestFit="1" customWidth="1"/>
    <col min="51" max="54" width="8.25" bestFit="1" customWidth="1"/>
    <col min="55" max="64" width="9.25" bestFit="1" customWidth="1"/>
    <col min="65" max="67" width="8.25" bestFit="1" customWidth="1"/>
    <col min="68" max="77" width="9.25" bestFit="1" customWidth="1"/>
    <col min="78" max="80" width="8.25" bestFit="1" customWidth="1"/>
    <col min="81" max="90" width="9.25" bestFit="1" customWidth="1"/>
    <col min="91" max="93" width="8.25" bestFit="1" customWidth="1"/>
    <col min="94" max="102" width="9.25" bestFit="1" customWidth="1"/>
    <col min="103" max="103" width="8.25" bestFit="1" customWidth="1"/>
    <col min="104" max="107" width="9.25" bestFit="1" customWidth="1"/>
    <col min="108" max="110" width="8.25" bestFit="1" customWidth="1"/>
    <col min="111" max="121" width="9.25" bestFit="1" customWidth="1"/>
    <col min="122" max="131" width="10.25" bestFit="1" customWidth="1"/>
    <col min="132" max="133" width="9.25" bestFit="1" customWidth="1"/>
    <col min="134" max="140" width="10.25" bestFit="1" customWidth="1"/>
    <col min="141" max="141" width="9.25" bestFit="1" customWidth="1"/>
    <col min="142" max="146" width="10.25" bestFit="1" customWidth="1"/>
    <col min="147" max="147" width="10.5" bestFit="1" customWidth="1"/>
  </cols>
  <sheetData>
    <row r="3" spans="1:10" x14ac:dyDescent="0.35">
      <c r="A3" t="s">
        <v>1040</v>
      </c>
      <c r="B3" t="s">
        <v>1042</v>
      </c>
      <c r="C3" t="s">
        <v>1043</v>
      </c>
      <c r="D3" t="s">
        <v>1044</v>
      </c>
      <c r="E3" t="s">
        <v>1041</v>
      </c>
      <c r="G3" s="23" t="s">
        <v>1069</v>
      </c>
      <c r="H3" s="23" t="s">
        <v>1068</v>
      </c>
    </row>
    <row r="4" spans="1:10" x14ac:dyDescent="0.35">
      <c r="A4" s="20">
        <v>1000</v>
      </c>
      <c r="B4" s="21">
        <v>96623</v>
      </c>
      <c r="C4" s="20">
        <v>89850</v>
      </c>
      <c r="D4" s="22">
        <v>3.8854000000000033</v>
      </c>
      <c r="E4">
        <v>307</v>
      </c>
      <c r="G4" s="23" t="s">
        <v>1058</v>
      </c>
      <c r="H4" t="s">
        <v>999</v>
      </c>
      <c r="I4" t="s">
        <v>998</v>
      </c>
      <c r="J4" t="s">
        <v>1045</v>
      </c>
    </row>
    <row r="5" spans="1:10" x14ac:dyDescent="0.35">
      <c r="G5" s="16" t="s">
        <v>1002</v>
      </c>
      <c r="H5">
        <v>144</v>
      </c>
      <c r="I5">
        <v>132</v>
      </c>
      <c r="J5">
        <v>276</v>
      </c>
    </row>
    <row r="6" spans="1:10" x14ac:dyDescent="0.35">
      <c r="G6" s="16" t="s">
        <v>1001</v>
      </c>
      <c r="H6">
        <v>326</v>
      </c>
      <c r="I6">
        <v>63</v>
      </c>
      <c r="J6">
        <v>389</v>
      </c>
    </row>
    <row r="7" spans="1:10" x14ac:dyDescent="0.35">
      <c r="G7" s="16" t="s">
        <v>1000</v>
      </c>
      <c r="H7">
        <v>129</v>
      </c>
      <c r="I7">
        <v>206</v>
      </c>
      <c r="J7">
        <v>335</v>
      </c>
    </row>
    <row r="8" spans="1:10" x14ac:dyDescent="0.35">
      <c r="G8" s="16" t="s">
        <v>1045</v>
      </c>
      <c r="H8">
        <v>599</v>
      </c>
      <c r="I8">
        <v>401</v>
      </c>
      <c r="J8">
        <v>1000</v>
      </c>
    </row>
    <row r="9" spans="1:10" x14ac:dyDescent="0.35">
      <c r="A9" t="s">
        <v>1040</v>
      </c>
      <c r="B9" t="s">
        <v>1042</v>
      </c>
      <c r="C9" t="s">
        <v>1043</v>
      </c>
      <c r="D9" t="s">
        <v>1044</v>
      </c>
      <c r="E9" t="s">
        <v>1041</v>
      </c>
    </row>
    <row r="10" spans="1:10" x14ac:dyDescent="0.35">
      <c r="A10" s="20">
        <v>186</v>
      </c>
      <c r="B10" s="21">
        <v>16651</v>
      </c>
      <c r="C10" s="20">
        <v>17807</v>
      </c>
      <c r="D10" s="22">
        <v>3.8973118279569863</v>
      </c>
      <c r="E10" s="27">
        <v>62</v>
      </c>
    </row>
    <row r="14" spans="1:10" x14ac:dyDescent="0.35">
      <c r="A14" s="23" t="s">
        <v>1058</v>
      </c>
      <c r="B14" t="s">
        <v>1059</v>
      </c>
      <c r="C14" t="s">
        <v>1060</v>
      </c>
      <c r="G14" s="23" t="s">
        <v>1058</v>
      </c>
      <c r="H14" t="s">
        <v>1070</v>
      </c>
    </row>
    <row r="15" spans="1:10" x14ac:dyDescent="0.35">
      <c r="A15" s="16" t="s">
        <v>1046</v>
      </c>
      <c r="B15" s="27">
        <v>10</v>
      </c>
      <c r="C15" s="27">
        <v>10</v>
      </c>
      <c r="G15" s="16">
        <v>1</v>
      </c>
      <c r="H15" s="27">
        <v>3</v>
      </c>
    </row>
    <row r="16" spans="1:10" x14ac:dyDescent="0.35">
      <c r="A16" s="16" t="s">
        <v>1047</v>
      </c>
      <c r="B16" s="27">
        <v>11</v>
      </c>
      <c r="C16" s="27">
        <v>11</v>
      </c>
      <c r="G16" s="16">
        <v>2</v>
      </c>
      <c r="H16" s="27">
        <v>10</v>
      </c>
    </row>
    <row r="17" spans="1:15" x14ac:dyDescent="0.35">
      <c r="A17" s="16" t="s">
        <v>1048</v>
      </c>
      <c r="B17" s="27">
        <v>30</v>
      </c>
      <c r="C17" s="27">
        <v>30</v>
      </c>
      <c r="G17" s="16">
        <v>3</v>
      </c>
      <c r="H17" s="27">
        <v>41</v>
      </c>
    </row>
    <row r="18" spans="1:15" x14ac:dyDescent="0.35">
      <c r="A18" s="16" t="s">
        <v>1049</v>
      </c>
      <c r="B18" s="27">
        <v>23</v>
      </c>
      <c r="C18" s="27">
        <v>23</v>
      </c>
      <c r="G18" s="16">
        <v>4</v>
      </c>
      <c r="H18" s="27">
        <v>70</v>
      </c>
    </row>
    <row r="19" spans="1:15" x14ac:dyDescent="0.35">
      <c r="A19" s="16" t="s">
        <v>1050</v>
      </c>
      <c r="B19" s="27">
        <v>22</v>
      </c>
      <c r="C19" s="27">
        <v>22</v>
      </c>
      <c r="G19" s="16">
        <v>5</v>
      </c>
      <c r="H19" s="27">
        <v>62</v>
      </c>
    </row>
    <row r="20" spans="1:15" x14ac:dyDescent="0.35">
      <c r="A20" s="16" t="s">
        <v>1051</v>
      </c>
      <c r="B20" s="27">
        <v>11</v>
      </c>
      <c r="C20" s="27">
        <v>11</v>
      </c>
      <c r="G20" s="16" t="s">
        <v>1045</v>
      </c>
      <c r="H20" s="27">
        <v>186</v>
      </c>
    </row>
    <row r="21" spans="1:15" x14ac:dyDescent="0.35">
      <c r="A21" s="16" t="s">
        <v>1052</v>
      </c>
      <c r="B21" s="27">
        <v>17</v>
      </c>
      <c r="C21" s="27">
        <v>17</v>
      </c>
    </row>
    <row r="22" spans="1:15" x14ac:dyDescent="0.35">
      <c r="A22" s="16" t="s">
        <v>1053</v>
      </c>
      <c r="B22" s="27">
        <v>12</v>
      </c>
      <c r="C22" s="27">
        <v>12</v>
      </c>
    </row>
    <row r="23" spans="1:15" x14ac:dyDescent="0.35">
      <c r="A23" s="16" t="s">
        <v>1054</v>
      </c>
      <c r="B23" s="27">
        <v>13</v>
      </c>
      <c r="C23" s="27">
        <v>13</v>
      </c>
    </row>
    <row r="24" spans="1:15" x14ac:dyDescent="0.35">
      <c r="A24" s="16" t="s">
        <v>1055</v>
      </c>
      <c r="B24" s="27">
        <v>15</v>
      </c>
      <c r="C24" s="27">
        <v>15</v>
      </c>
    </row>
    <row r="25" spans="1:15" x14ac:dyDescent="0.35">
      <c r="A25" s="16" t="s">
        <v>1056</v>
      </c>
      <c r="B25" s="27">
        <v>8</v>
      </c>
      <c r="C25" s="27">
        <v>8</v>
      </c>
    </row>
    <row r="26" spans="1:15" x14ac:dyDescent="0.35">
      <c r="A26" s="16" t="s">
        <v>1057</v>
      </c>
      <c r="B26" s="27">
        <v>14</v>
      </c>
      <c r="C26" s="27">
        <v>14</v>
      </c>
    </row>
    <row r="27" spans="1:15" x14ac:dyDescent="0.35">
      <c r="A27" s="16" t="s">
        <v>1045</v>
      </c>
      <c r="B27" s="27">
        <v>186</v>
      </c>
      <c r="C27" s="27">
        <v>186</v>
      </c>
      <c r="K27" t="s">
        <v>1072</v>
      </c>
      <c r="M27" t="s">
        <v>1076</v>
      </c>
      <c r="N27" t="str">
        <f>J60</f>
        <v>R04</v>
      </c>
    </row>
    <row r="29" spans="1:15" x14ac:dyDescent="0.35">
      <c r="G29" s="23" t="s">
        <v>1058</v>
      </c>
      <c r="H29" t="s">
        <v>1059</v>
      </c>
      <c r="I29" t="s">
        <v>1071</v>
      </c>
      <c r="K29" t="s">
        <v>1073</v>
      </c>
      <c r="L29" t="s">
        <v>1074</v>
      </c>
      <c r="M29" t="s">
        <v>1075</v>
      </c>
      <c r="N29" t="s">
        <v>1077</v>
      </c>
      <c r="O29" t="s">
        <v>1078</v>
      </c>
    </row>
    <row r="30" spans="1:15" x14ac:dyDescent="0.35">
      <c r="G30" s="16" t="s">
        <v>11</v>
      </c>
      <c r="H30">
        <v>189</v>
      </c>
      <c r="I30" s="25">
        <v>18415</v>
      </c>
      <c r="K30" t="str">
        <f>G30</f>
        <v>R01</v>
      </c>
      <c r="L30">
        <f t="shared" ref="L30:M34" si="0">H30</f>
        <v>189</v>
      </c>
      <c r="M30" s="26">
        <f t="shared" si="0"/>
        <v>18415</v>
      </c>
      <c r="N30" t="e">
        <f>IF(K30=$N$27,L30,NA())</f>
        <v>#N/A</v>
      </c>
      <c r="O30" t="e">
        <f>IF(K30=$N$27,M30,NA())</f>
        <v>#N/A</v>
      </c>
    </row>
    <row r="31" spans="1:15" x14ac:dyDescent="0.35">
      <c r="A31" s="23" t="s">
        <v>1058</v>
      </c>
      <c r="B31" t="s">
        <v>1040</v>
      </c>
      <c r="G31" s="16" t="s">
        <v>9</v>
      </c>
      <c r="H31">
        <v>218</v>
      </c>
      <c r="I31" s="25">
        <v>20581</v>
      </c>
      <c r="K31" t="str">
        <f t="shared" ref="K31:K34" si="1">G31</f>
        <v>R02</v>
      </c>
      <c r="L31">
        <f t="shared" si="0"/>
        <v>218</v>
      </c>
      <c r="M31" s="26">
        <f t="shared" si="0"/>
        <v>20581</v>
      </c>
      <c r="N31" t="e">
        <f t="shared" ref="N31:N34" si="2">IF(K31=$N$27,L31,NA())</f>
        <v>#N/A</v>
      </c>
      <c r="O31" t="e">
        <f t="shared" ref="O31:O34" si="3">IF(K31=$N$27,M31,NA())</f>
        <v>#N/A</v>
      </c>
    </row>
    <row r="32" spans="1:15" x14ac:dyDescent="0.35">
      <c r="A32" s="16" t="s">
        <v>1064</v>
      </c>
      <c r="B32" s="20">
        <v>25</v>
      </c>
      <c r="G32" s="16" t="s">
        <v>6</v>
      </c>
      <c r="H32">
        <v>207</v>
      </c>
      <c r="I32" s="25">
        <v>20872</v>
      </c>
      <c r="K32" t="str">
        <f t="shared" si="1"/>
        <v>R03</v>
      </c>
      <c r="L32">
        <f t="shared" si="0"/>
        <v>207</v>
      </c>
      <c r="M32" s="26">
        <f t="shared" si="0"/>
        <v>20872</v>
      </c>
      <c r="N32" t="e">
        <f t="shared" si="2"/>
        <v>#N/A</v>
      </c>
      <c r="O32" t="e">
        <f t="shared" si="3"/>
        <v>#N/A</v>
      </c>
    </row>
    <row r="33" spans="1:15" x14ac:dyDescent="0.35">
      <c r="A33" s="16" t="s">
        <v>1062</v>
      </c>
      <c r="B33" s="20">
        <v>23</v>
      </c>
      <c r="G33" s="16" t="s">
        <v>13</v>
      </c>
      <c r="H33">
        <v>186</v>
      </c>
      <c r="I33" s="25">
        <v>16651</v>
      </c>
      <c r="K33" t="str">
        <f t="shared" si="1"/>
        <v>R04</v>
      </c>
      <c r="L33">
        <f t="shared" si="0"/>
        <v>186</v>
      </c>
      <c r="M33" s="26">
        <f t="shared" si="0"/>
        <v>16651</v>
      </c>
      <c r="N33">
        <f t="shared" si="2"/>
        <v>186</v>
      </c>
      <c r="O33">
        <f t="shared" si="3"/>
        <v>16651</v>
      </c>
    </row>
    <row r="34" spans="1:15" x14ac:dyDescent="0.35">
      <c r="A34" s="16" t="s">
        <v>1066</v>
      </c>
      <c r="B34" s="20">
        <v>28</v>
      </c>
      <c r="G34" s="16" t="s">
        <v>10</v>
      </c>
      <c r="H34">
        <v>200</v>
      </c>
      <c r="I34" s="25">
        <v>20104</v>
      </c>
      <c r="K34" t="str">
        <f t="shared" si="1"/>
        <v>R05</v>
      </c>
      <c r="L34">
        <f t="shared" si="0"/>
        <v>200</v>
      </c>
      <c r="M34" s="26">
        <f t="shared" si="0"/>
        <v>20104</v>
      </c>
      <c r="N34" t="e">
        <f t="shared" si="2"/>
        <v>#N/A</v>
      </c>
      <c r="O34" t="e">
        <f t="shared" si="3"/>
        <v>#N/A</v>
      </c>
    </row>
    <row r="35" spans="1:15" x14ac:dyDescent="0.35">
      <c r="A35" s="16" t="s">
        <v>1067</v>
      </c>
      <c r="B35" s="20">
        <v>29</v>
      </c>
      <c r="G35" s="16" t="s">
        <v>1045</v>
      </c>
      <c r="H35">
        <v>1000</v>
      </c>
      <c r="I35" s="25">
        <v>96623</v>
      </c>
    </row>
    <row r="36" spans="1:15" x14ac:dyDescent="0.35">
      <c r="A36" s="16" t="s">
        <v>1065</v>
      </c>
      <c r="B36" s="20">
        <v>18</v>
      </c>
    </row>
    <row r="37" spans="1:15" x14ac:dyDescent="0.35">
      <c r="A37" s="16" t="s">
        <v>1061</v>
      </c>
      <c r="B37" s="20">
        <v>29</v>
      </c>
    </row>
    <row r="38" spans="1:15" x14ac:dyDescent="0.35">
      <c r="A38" s="16" t="s">
        <v>1063</v>
      </c>
      <c r="B38" s="20">
        <v>34</v>
      </c>
    </row>
    <row r="39" spans="1:15" x14ac:dyDescent="0.35">
      <c r="A39" s="16" t="s">
        <v>1045</v>
      </c>
      <c r="B39" s="20">
        <v>186</v>
      </c>
    </row>
    <row r="44" spans="1:15" x14ac:dyDescent="0.35">
      <c r="A44" s="23" t="s">
        <v>1042</v>
      </c>
      <c r="B44" s="23" t="s">
        <v>1068</v>
      </c>
    </row>
    <row r="45" spans="1:15" x14ac:dyDescent="0.35">
      <c r="A45" s="23" t="s">
        <v>1058</v>
      </c>
      <c r="B45" t="s">
        <v>11</v>
      </c>
      <c r="C45" t="s">
        <v>9</v>
      </c>
      <c r="D45" t="s">
        <v>6</v>
      </c>
      <c r="E45" t="s">
        <v>13</v>
      </c>
      <c r="F45" t="s">
        <v>10</v>
      </c>
      <c r="G45" t="s">
        <v>1045</v>
      </c>
    </row>
    <row r="46" spans="1:15" x14ac:dyDescent="0.35">
      <c r="A46" s="16" t="s">
        <v>1002</v>
      </c>
    </row>
    <row r="47" spans="1:15" x14ac:dyDescent="0.35">
      <c r="A47" s="24" t="s">
        <v>12</v>
      </c>
      <c r="B47" s="21">
        <v>1991</v>
      </c>
      <c r="C47" s="21">
        <v>1886</v>
      </c>
      <c r="D47" s="21">
        <v>1206</v>
      </c>
      <c r="E47" s="21">
        <v>884</v>
      </c>
      <c r="F47" s="21">
        <v>1722</v>
      </c>
      <c r="G47" s="21">
        <v>7689</v>
      </c>
    </row>
    <row r="48" spans="1:15" x14ac:dyDescent="0.35">
      <c r="A48" s="24" t="s">
        <v>16</v>
      </c>
      <c r="B48" s="21">
        <v>1438</v>
      </c>
      <c r="C48" s="21">
        <v>1616</v>
      </c>
      <c r="D48" s="21">
        <v>866</v>
      </c>
      <c r="E48" s="21">
        <v>829</v>
      </c>
      <c r="F48" s="21">
        <v>2070</v>
      </c>
      <c r="G48" s="21">
        <v>6819</v>
      </c>
    </row>
    <row r="49" spans="1:10" x14ac:dyDescent="0.35">
      <c r="A49" s="24" t="s">
        <v>8</v>
      </c>
      <c r="B49" s="21">
        <v>1163</v>
      </c>
      <c r="C49" s="21">
        <v>1180</v>
      </c>
      <c r="D49" s="21">
        <v>1616</v>
      </c>
      <c r="E49" s="21">
        <v>1043</v>
      </c>
      <c r="F49" s="21">
        <v>1747</v>
      </c>
      <c r="G49" s="21">
        <v>6749</v>
      </c>
    </row>
    <row r="50" spans="1:10" x14ac:dyDescent="0.35">
      <c r="A50" s="24" t="s">
        <v>20</v>
      </c>
      <c r="B50" s="21">
        <v>891</v>
      </c>
      <c r="C50" s="21">
        <v>1332</v>
      </c>
      <c r="D50" s="21">
        <v>1282</v>
      </c>
      <c r="E50" s="21">
        <v>739</v>
      </c>
      <c r="F50" s="21">
        <v>560</v>
      </c>
      <c r="G50" s="21">
        <v>4804</v>
      </c>
    </row>
    <row r="51" spans="1:10" x14ac:dyDescent="0.35">
      <c r="A51" s="16" t="s">
        <v>1001</v>
      </c>
    </row>
    <row r="52" spans="1:10" x14ac:dyDescent="0.35">
      <c r="A52" s="24" t="s">
        <v>15</v>
      </c>
      <c r="B52" s="21">
        <v>1598</v>
      </c>
      <c r="C52" s="21">
        <v>1907</v>
      </c>
      <c r="D52" s="21">
        <v>869</v>
      </c>
      <c r="E52" s="21">
        <v>1426</v>
      </c>
      <c r="F52" s="21">
        <v>1416</v>
      </c>
      <c r="G52" s="21">
        <v>7216</v>
      </c>
    </row>
    <row r="53" spans="1:10" x14ac:dyDescent="0.35">
      <c r="A53" s="24" t="s">
        <v>14</v>
      </c>
      <c r="B53" s="21">
        <v>1255</v>
      </c>
      <c r="C53" s="21">
        <v>516</v>
      </c>
      <c r="D53" s="21">
        <v>1874</v>
      </c>
      <c r="E53" s="21">
        <v>1863</v>
      </c>
      <c r="F53" s="21">
        <v>1722</v>
      </c>
      <c r="G53" s="21">
        <v>7230</v>
      </c>
    </row>
    <row r="54" spans="1:10" x14ac:dyDescent="0.35">
      <c r="A54" s="24" t="s">
        <v>24</v>
      </c>
      <c r="B54" s="21">
        <v>1233</v>
      </c>
      <c r="C54" s="21">
        <v>223</v>
      </c>
      <c r="D54" s="21">
        <v>1680</v>
      </c>
      <c r="E54" s="21">
        <v>990</v>
      </c>
      <c r="F54" s="21">
        <v>1508</v>
      </c>
      <c r="G54" s="21">
        <v>5634</v>
      </c>
    </row>
    <row r="55" spans="1:10" x14ac:dyDescent="0.35">
      <c r="A55" s="24" t="s">
        <v>19</v>
      </c>
      <c r="B55" s="21">
        <v>1138</v>
      </c>
      <c r="C55" s="21">
        <v>1898</v>
      </c>
      <c r="D55" s="21">
        <v>1482</v>
      </c>
      <c r="E55" s="21">
        <v>846</v>
      </c>
      <c r="F55" s="21">
        <v>1154</v>
      </c>
      <c r="G55" s="21">
        <v>6518</v>
      </c>
    </row>
    <row r="56" spans="1:10" x14ac:dyDescent="0.35">
      <c r="A56" s="24" t="s">
        <v>18</v>
      </c>
      <c r="B56" s="21">
        <v>900</v>
      </c>
      <c r="C56" s="21">
        <v>1470</v>
      </c>
      <c r="D56" s="21">
        <v>1617</v>
      </c>
      <c r="E56" s="21">
        <v>1314</v>
      </c>
      <c r="F56" s="21">
        <v>941</v>
      </c>
      <c r="G56" s="21">
        <v>6242</v>
      </c>
    </row>
    <row r="57" spans="1:10" x14ac:dyDescent="0.35">
      <c r="A57" s="24" t="s">
        <v>5</v>
      </c>
      <c r="B57" s="21">
        <v>900</v>
      </c>
      <c r="C57" s="21">
        <v>1016</v>
      </c>
      <c r="D57" s="21">
        <v>960</v>
      </c>
      <c r="E57" s="21">
        <v>940</v>
      </c>
      <c r="F57" s="21">
        <v>1193</v>
      </c>
      <c r="G57" s="21">
        <v>5009</v>
      </c>
    </row>
    <row r="58" spans="1:10" x14ac:dyDescent="0.35">
      <c r="A58" s="16" t="s">
        <v>1000</v>
      </c>
    </row>
    <row r="59" spans="1:10" x14ac:dyDescent="0.35">
      <c r="A59" s="24" t="s">
        <v>17</v>
      </c>
      <c r="B59" s="21">
        <v>1655</v>
      </c>
      <c r="C59" s="21">
        <v>805</v>
      </c>
      <c r="D59" s="21">
        <v>2263</v>
      </c>
      <c r="E59" s="21">
        <v>987</v>
      </c>
      <c r="F59" s="21">
        <v>1075</v>
      </c>
      <c r="G59" s="21">
        <v>6785</v>
      </c>
      <c r="J59" s="23" t="s">
        <v>1058</v>
      </c>
    </row>
    <row r="60" spans="1:10" x14ac:dyDescent="0.35">
      <c r="A60" s="24" t="s">
        <v>22</v>
      </c>
      <c r="B60" s="21">
        <v>1415</v>
      </c>
      <c r="C60" s="21">
        <v>1271</v>
      </c>
      <c r="D60" s="21">
        <v>1214</v>
      </c>
      <c r="E60" s="21">
        <v>1135</v>
      </c>
      <c r="F60" s="21">
        <v>1566</v>
      </c>
      <c r="G60" s="21">
        <v>6601</v>
      </c>
      <c r="J60" s="16" t="s">
        <v>13</v>
      </c>
    </row>
    <row r="61" spans="1:10" x14ac:dyDescent="0.35">
      <c r="A61" s="24" t="s">
        <v>21</v>
      </c>
      <c r="B61" s="21">
        <v>1362</v>
      </c>
      <c r="C61" s="21">
        <v>1363</v>
      </c>
      <c r="D61" s="21">
        <v>1152</v>
      </c>
      <c r="E61" s="21">
        <v>777</v>
      </c>
      <c r="F61" s="21">
        <v>750</v>
      </c>
      <c r="G61" s="21">
        <v>5404</v>
      </c>
      <c r="J61" s="16" t="s">
        <v>1045</v>
      </c>
    </row>
    <row r="62" spans="1:10" x14ac:dyDescent="0.35">
      <c r="A62" s="24" t="s">
        <v>23</v>
      </c>
      <c r="B62" s="21">
        <v>1104</v>
      </c>
      <c r="C62" s="21">
        <v>2280</v>
      </c>
      <c r="D62" s="21">
        <v>1445</v>
      </c>
      <c r="E62" s="21">
        <v>1722</v>
      </c>
      <c r="F62" s="21">
        <v>1196</v>
      </c>
      <c r="G62" s="21">
        <v>7747</v>
      </c>
    </row>
    <row r="63" spans="1:10" x14ac:dyDescent="0.35">
      <c r="A63" s="24" t="s">
        <v>7</v>
      </c>
      <c r="B63" s="21">
        <v>372</v>
      </c>
      <c r="C63" s="21">
        <v>1818</v>
      </c>
      <c r="D63" s="21">
        <v>1346</v>
      </c>
      <c r="E63" s="21">
        <v>1156</v>
      </c>
      <c r="F63" s="21">
        <v>1484</v>
      </c>
      <c r="G63" s="21">
        <v>6176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77" zoomScaleNormal="115" workbookViewId="0">
      <selection activeCell="H14" sqref="B4:L1003"/>
    </sheetView>
  </sheetViews>
  <sheetFormatPr defaultRowHeight="14.5" x14ac:dyDescent="0.35"/>
  <cols>
    <col min="1" max="1" width="3.25" customWidth="1"/>
    <col min="2" max="2" width="15.4140625" customWidth="1"/>
    <col min="3" max="3" width="14.6640625" customWidth="1"/>
    <col min="4" max="4" width="13.1640625" customWidth="1"/>
    <col min="5" max="5" width="18.1640625" customWidth="1"/>
    <col min="6" max="6" width="16.08203125" customWidth="1"/>
    <col min="7" max="7" width="20.33203125" customWidth="1"/>
    <col min="8" max="8" width="21.5" customWidth="1"/>
    <col min="9" max="9" width="10.83203125" customWidth="1"/>
    <col min="10" max="10" width="15.4140625" customWidth="1"/>
    <col min="11" max="11" width="19" customWidth="1"/>
    <col min="12" max="12" width="17.4140625" customWidth="1"/>
    <col min="13" max="16" width="7.4140625" customWidth="1"/>
    <col min="17" max="17" width="15.33203125" customWidth="1"/>
    <col min="18" max="18" width="11.08203125" customWidth="1"/>
    <col min="20" max="20" width="10.6640625" customWidth="1"/>
  </cols>
  <sheetData>
    <row r="1" spans="2:20" s="18" customFormat="1" ht="48" customHeight="1" x14ac:dyDescent="0.35">
      <c r="B1" s="17" t="s">
        <v>1003</v>
      </c>
    </row>
    <row r="2" spans="2:20" x14ac:dyDescent="0.35">
      <c r="R2" s="1"/>
    </row>
    <row r="3" spans="2:20" x14ac:dyDescent="0.35">
      <c r="B3" s="15" t="s">
        <v>25</v>
      </c>
      <c r="C3" s="15" t="s">
        <v>0</v>
      </c>
      <c r="D3" s="15" t="s">
        <v>1</v>
      </c>
      <c r="E3" s="15" t="s">
        <v>3</v>
      </c>
      <c r="F3" s="15" t="s">
        <v>4</v>
      </c>
      <c r="G3" s="15" t="s">
        <v>2</v>
      </c>
      <c r="H3" s="15" t="s">
        <v>994</v>
      </c>
      <c r="I3" s="16" t="s">
        <v>1036</v>
      </c>
      <c r="J3" s="16" t="s">
        <v>1037</v>
      </c>
      <c r="K3" s="16" t="s">
        <v>1038</v>
      </c>
      <c r="L3" s="16" t="s">
        <v>1039</v>
      </c>
      <c r="Q3" s="6" t="s">
        <v>0</v>
      </c>
      <c r="R3" s="7" t="s">
        <v>995</v>
      </c>
      <c r="S3" s="7" t="s">
        <v>996</v>
      </c>
      <c r="T3" s="8" t="s">
        <v>997</v>
      </c>
    </row>
    <row r="4" spans="2:20" x14ac:dyDescent="0.35">
      <c r="B4" t="s">
        <v>26</v>
      </c>
      <c r="C4" t="s">
        <v>20</v>
      </c>
      <c r="D4">
        <v>116</v>
      </c>
      <c r="E4" s="12" t="s">
        <v>10</v>
      </c>
      <c r="F4" s="13">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4" t="s">
        <v>17</v>
      </c>
      <c r="R4" s="3" t="s">
        <v>998</v>
      </c>
      <c r="S4" s="2">
        <v>41</v>
      </c>
      <c r="T4" s="5" t="s">
        <v>1000</v>
      </c>
    </row>
    <row r="5" spans="2:20" x14ac:dyDescent="0.35">
      <c r="B5" t="s">
        <v>27</v>
      </c>
      <c r="C5" t="s">
        <v>12</v>
      </c>
      <c r="D5">
        <v>119</v>
      </c>
      <c r="E5" s="12" t="s">
        <v>10</v>
      </c>
      <c r="F5" s="13">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4" t="s">
        <v>24</v>
      </c>
      <c r="R5" s="3" t="s">
        <v>998</v>
      </c>
      <c r="S5" s="2">
        <v>31</v>
      </c>
      <c r="T5" s="5" t="s">
        <v>1001</v>
      </c>
    </row>
    <row r="6" spans="2:20" x14ac:dyDescent="0.35">
      <c r="B6" t="s">
        <v>28</v>
      </c>
      <c r="C6" t="s">
        <v>23</v>
      </c>
      <c r="D6">
        <v>68</v>
      </c>
      <c r="E6" s="12" t="s">
        <v>9</v>
      </c>
      <c r="F6" s="13">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4" t="s">
        <v>20</v>
      </c>
      <c r="R6" s="3" t="s">
        <v>998</v>
      </c>
      <c r="S6" s="2">
        <v>26</v>
      </c>
      <c r="T6" s="5" t="s">
        <v>1002</v>
      </c>
    </row>
    <row r="7" spans="2:20" x14ac:dyDescent="0.35">
      <c r="B7" t="s">
        <v>29</v>
      </c>
      <c r="C7" t="s">
        <v>21</v>
      </c>
      <c r="D7">
        <v>119</v>
      </c>
      <c r="E7" s="12" t="s">
        <v>9</v>
      </c>
      <c r="F7" s="13">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4" t="s">
        <v>12</v>
      </c>
      <c r="R7" s="3" t="s">
        <v>998</v>
      </c>
      <c r="S7" s="2">
        <v>36</v>
      </c>
      <c r="T7" s="5" t="s">
        <v>1002</v>
      </c>
    </row>
    <row r="8" spans="2:20" x14ac:dyDescent="0.35">
      <c r="B8" t="s">
        <v>30</v>
      </c>
      <c r="C8" t="s">
        <v>8</v>
      </c>
      <c r="D8">
        <v>128</v>
      </c>
      <c r="E8" s="12" t="s">
        <v>11</v>
      </c>
      <c r="F8" s="13">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4" t="s">
        <v>23</v>
      </c>
      <c r="R8" s="3" t="s">
        <v>998</v>
      </c>
      <c r="S8" s="2">
        <v>37</v>
      </c>
      <c r="T8" s="5" t="s">
        <v>1000</v>
      </c>
    </row>
    <row r="9" spans="2:20" x14ac:dyDescent="0.35">
      <c r="B9" t="s">
        <v>31</v>
      </c>
      <c r="C9" t="s">
        <v>8</v>
      </c>
      <c r="D9">
        <v>49</v>
      </c>
      <c r="E9" s="12" t="s">
        <v>9</v>
      </c>
      <c r="F9" s="13">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4" t="s">
        <v>7</v>
      </c>
      <c r="R9" s="3" t="s">
        <v>998</v>
      </c>
      <c r="S9" s="2">
        <v>23</v>
      </c>
      <c r="T9" s="5" t="s">
        <v>1000</v>
      </c>
    </row>
    <row r="10" spans="2:20" x14ac:dyDescent="0.35">
      <c r="B10" t="s">
        <v>32</v>
      </c>
      <c r="C10" t="s">
        <v>15</v>
      </c>
      <c r="D10">
        <v>84</v>
      </c>
      <c r="E10" s="12" t="s">
        <v>10</v>
      </c>
      <c r="F10" s="13">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4" t="s">
        <v>15</v>
      </c>
      <c r="R10" s="3" t="s">
        <v>999</v>
      </c>
      <c r="S10" s="2">
        <v>22</v>
      </c>
      <c r="T10" s="5" t="s">
        <v>1001</v>
      </c>
    </row>
    <row r="11" spans="2:20" x14ac:dyDescent="0.35">
      <c r="B11" t="s">
        <v>33</v>
      </c>
      <c r="C11" t="s">
        <v>20</v>
      </c>
      <c r="D11">
        <v>103</v>
      </c>
      <c r="E11" s="12" t="s">
        <v>13</v>
      </c>
      <c r="F11" s="13">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4" t="s">
        <v>5</v>
      </c>
      <c r="R11" s="3" t="s">
        <v>999</v>
      </c>
      <c r="S11" s="2">
        <v>42</v>
      </c>
      <c r="T11" s="5" t="s">
        <v>1001</v>
      </c>
    </row>
    <row r="12" spans="2:20" x14ac:dyDescent="0.35">
      <c r="B12" t="s">
        <v>34</v>
      </c>
      <c r="C12" t="s">
        <v>23</v>
      </c>
      <c r="D12">
        <v>31</v>
      </c>
      <c r="E12" s="12" t="s">
        <v>9</v>
      </c>
      <c r="F12" s="13">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4" t="s">
        <v>22</v>
      </c>
      <c r="R12" s="3" t="s">
        <v>999</v>
      </c>
      <c r="S12" s="2">
        <v>25</v>
      </c>
      <c r="T12" s="5" t="s">
        <v>1000</v>
      </c>
    </row>
    <row r="13" spans="2:20" x14ac:dyDescent="0.35">
      <c r="B13" t="s">
        <v>35</v>
      </c>
      <c r="C13" t="s">
        <v>18</v>
      </c>
      <c r="D13">
        <v>44</v>
      </c>
      <c r="E13" s="12" t="s">
        <v>6</v>
      </c>
      <c r="F13" s="13">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4" t="s">
        <v>18</v>
      </c>
      <c r="R13" s="3" t="s">
        <v>999</v>
      </c>
      <c r="S13" s="2">
        <v>30</v>
      </c>
      <c r="T13" s="5" t="s">
        <v>1001</v>
      </c>
    </row>
    <row r="14" spans="2:20" x14ac:dyDescent="0.35">
      <c r="B14" t="s">
        <v>36</v>
      </c>
      <c r="C14" t="s">
        <v>8</v>
      </c>
      <c r="D14">
        <v>102</v>
      </c>
      <c r="E14" s="12" t="s">
        <v>9</v>
      </c>
      <c r="F14" s="13">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4" t="s">
        <v>8</v>
      </c>
      <c r="R14" s="3" t="s">
        <v>999</v>
      </c>
      <c r="S14" s="2">
        <v>30</v>
      </c>
      <c r="T14" s="5" t="s">
        <v>1002</v>
      </c>
    </row>
    <row r="15" spans="2:20" x14ac:dyDescent="0.35">
      <c r="B15" t="s">
        <v>37</v>
      </c>
      <c r="C15" t="s">
        <v>14</v>
      </c>
      <c r="D15">
        <v>135</v>
      </c>
      <c r="E15" s="12" t="s">
        <v>10</v>
      </c>
      <c r="F15" s="13">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4" t="s">
        <v>16</v>
      </c>
      <c r="R15" s="3" t="s">
        <v>999</v>
      </c>
      <c r="S15" s="2">
        <v>28</v>
      </c>
      <c r="T15" s="5" t="s">
        <v>1002</v>
      </c>
    </row>
    <row r="16" spans="2:20" x14ac:dyDescent="0.35">
      <c r="B16" t="s">
        <v>38</v>
      </c>
      <c r="C16" t="s">
        <v>24</v>
      </c>
      <c r="D16">
        <v>98</v>
      </c>
      <c r="E16" s="12" t="s">
        <v>9</v>
      </c>
      <c r="F16" s="13">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4" t="s">
        <v>14</v>
      </c>
      <c r="R16" s="3" t="s">
        <v>999</v>
      </c>
      <c r="S16" s="2">
        <v>37</v>
      </c>
      <c r="T16" s="5" t="s">
        <v>1001</v>
      </c>
    </row>
    <row r="17" spans="2:20" x14ac:dyDescent="0.35">
      <c r="B17" t="s">
        <v>39</v>
      </c>
      <c r="C17" t="s">
        <v>18</v>
      </c>
      <c r="D17">
        <v>139</v>
      </c>
      <c r="E17" s="12" t="s">
        <v>9</v>
      </c>
      <c r="F17" s="13">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4" t="s">
        <v>21</v>
      </c>
      <c r="R17" s="3" t="s">
        <v>999</v>
      </c>
      <c r="S17" s="2">
        <v>38</v>
      </c>
      <c r="T17" s="5" t="s">
        <v>1000</v>
      </c>
    </row>
    <row r="18" spans="2:20" x14ac:dyDescent="0.35">
      <c r="B18" t="s">
        <v>40</v>
      </c>
      <c r="C18" t="s">
        <v>14</v>
      </c>
      <c r="D18">
        <v>48</v>
      </c>
      <c r="E18" s="12" t="s">
        <v>11</v>
      </c>
      <c r="F18" s="13">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9" t="s">
        <v>19</v>
      </c>
      <c r="R18" s="14" t="s">
        <v>999</v>
      </c>
      <c r="S18" s="10">
        <v>43</v>
      </c>
      <c r="T18" s="11" t="s">
        <v>1001</v>
      </c>
    </row>
    <row r="19" spans="2:20" x14ac:dyDescent="0.35">
      <c r="B19" t="s">
        <v>41</v>
      </c>
      <c r="C19" t="s">
        <v>18</v>
      </c>
      <c r="D19">
        <v>176</v>
      </c>
      <c r="E19" s="12" t="s">
        <v>10</v>
      </c>
      <c r="F19" s="13">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2" t="s">
        <v>11</v>
      </c>
      <c r="F20" s="13">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2" t="s">
        <v>6</v>
      </c>
      <c r="F21" s="13">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2" t="s">
        <v>9</v>
      </c>
      <c r="F22" s="13">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2" t="s">
        <v>10</v>
      </c>
      <c r="F23" s="13">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2" t="s">
        <v>10</v>
      </c>
      <c r="F24" s="13">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2" t="s">
        <v>13</v>
      </c>
      <c r="F25" s="13">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2" t="s">
        <v>13</v>
      </c>
      <c r="F26" s="13">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2" t="s">
        <v>9</v>
      </c>
      <c r="F27" s="13">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2" t="s">
        <v>11</v>
      </c>
      <c r="F28" s="13">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2" t="s">
        <v>10</v>
      </c>
      <c r="F29" s="13">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2" t="s">
        <v>10</v>
      </c>
      <c r="F30" s="13">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2" t="s">
        <v>10</v>
      </c>
      <c r="F31" s="13">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2" t="s">
        <v>13</v>
      </c>
      <c r="F32" s="13">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2" t="s">
        <v>11</v>
      </c>
      <c r="F33" s="13">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2" t="s">
        <v>10</v>
      </c>
      <c r="F34" s="13">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2" t="s">
        <v>10</v>
      </c>
      <c r="F35" s="13">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2" t="s">
        <v>11</v>
      </c>
      <c r="F36" s="13">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2" t="s">
        <v>9</v>
      </c>
      <c r="F37" s="13">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2" t="s">
        <v>10</v>
      </c>
      <c r="F38" s="13">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2" t="s">
        <v>6</v>
      </c>
      <c r="F39" s="13">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2" t="s">
        <v>6</v>
      </c>
      <c r="F40" s="13">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2" t="s">
        <v>9</v>
      </c>
      <c r="F41" s="13">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2" t="s">
        <v>13</v>
      </c>
      <c r="F42" s="13">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2" t="s">
        <v>10</v>
      </c>
      <c r="F43" s="13">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2" t="s">
        <v>13</v>
      </c>
      <c r="F44" s="13">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2" t="s">
        <v>9</v>
      </c>
      <c r="F45" s="13">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2" t="s">
        <v>10</v>
      </c>
      <c r="F46" s="13">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2" t="s">
        <v>6</v>
      </c>
      <c r="F47" s="13">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2" t="s">
        <v>11</v>
      </c>
      <c r="F48" s="13">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2" t="s">
        <v>6</v>
      </c>
      <c r="F49" s="13">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2" t="s">
        <v>11</v>
      </c>
      <c r="F50" s="13">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2" t="s">
        <v>10</v>
      </c>
      <c r="F51" s="13">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2" t="s">
        <v>9</v>
      </c>
      <c r="F52" s="13">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2" t="s">
        <v>9</v>
      </c>
      <c r="F53" s="13">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2" t="s">
        <v>11</v>
      </c>
      <c r="F54" s="13">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2" t="s">
        <v>13</v>
      </c>
      <c r="F55" s="13">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2" t="s">
        <v>6</v>
      </c>
      <c r="F56" s="13">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2" t="s">
        <v>11</v>
      </c>
      <c r="F57" s="13">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2" t="s">
        <v>10</v>
      </c>
      <c r="F58" s="13">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2" t="s">
        <v>11</v>
      </c>
      <c r="F59" s="13">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2" t="s">
        <v>9</v>
      </c>
      <c r="F60" s="13">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2" t="s">
        <v>9</v>
      </c>
      <c r="F61" s="13">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2" t="s">
        <v>10</v>
      </c>
      <c r="F62" s="13">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2" t="s">
        <v>9</v>
      </c>
      <c r="F63" s="13">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2" t="s">
        <v>11</v>
      </c>
      <c r="F64" s="13">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2" t="s">
        <v>13</v>
      </c>
      <c r="F65" s="13">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2" t="s">
        <v>6</v>
      </c>
      <c r="F66" s="13">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2" t="s">
        <v>10</v>
      </c>
      <c r="F67" s="13">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2" t="s">
        <v>13</v>
      </c>
      <c r="F68" s="13">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2" t="s">
        <v>9</v>
      </c>
      <c r="F69" s="13">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2" t="s">
        <v>10</v>
      </c>
      <c r="F70" s="13">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2" t="s">
        <v>13</v>
      </c>
      <c r="F71" s="13">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2" t="s">
        <v>11</v>
      </c>
      <c r="F72" s="13">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2" t="s">
        <v>6</v>
      </c>
      <c r="F73" s="13">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2" t="s">
        <v>6</v>
      </c>
      <c r="F74" s="13">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2" t="s">
        <v>11</v>
      </c>
      <c r="F75" s="13">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2" t="s">
        <v>11</v>
      </c>
      <c r="F76" s="13">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2" t="s">
        <v>6</v>
      </c>
      <c r="F77" s="13">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2" t="s">
        <v>11</v>
      </c>
      <c r="F78" s="13">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2" t="s">
        <v>6</v>
      </c>
      <c r="F79" s="13">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2" t="s">
        <v>9</v>
      </c>
      <c r="F80" s="13">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2" t="s">
        <v>6</v>
      </c>
      <c r="F81" s="13">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2" t="s">
        <v>10</v>
      </c>
      <c r="F82" s="13">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2" t="s">
        <v>6</v>
      </c>
      <c r="F83" s="13">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2" t="s">
        <v>13</v>
      </c>
      <c r="F84" s="13">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2" t="s">
        <v>6</v>
      </c>
      <c r="F85" s="13">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2" t="s">
        <v>10</v>
      </c>
      <c r="F86" s="13">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2" t="s">
        <v>10</v>
      </c>
      <c r="F87" s="13">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2" t="s">
        <v>13</v>
      </c>
      <c r="F88" s="13">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2" t="s">
        <v>10</v>
      </c>
      <c r="F89" s="13">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2" t="s">
        <v>10</v>
      </c>
      <c r="F90" s="13">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2" t="s">
        <v>9</v>
      </c>
      <c r="F91" s="13">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2" t="s">
        <v>11</v>
      </c>
      <c r="F92" s="13">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2" t="s">
        <v>11</v>
      </c>
      <c r="F93" s="13">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2" t="s">
        <v>10</v>
      </c>
      <c r="F94" s="13">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2" t="s">
        <v>11</v>
      </c>
      <c r="F95" s="13">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2" t="s">
        <v>13</v>
      </c>
      <c r="F96" s="13">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2" t="s">
        <v>9</v>
      </c>
      <c r="F97" s="13">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2" t="s">
        <v>9</v>
      </c>
      <c r="F98" s="13">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2" t="s">
        <v>10</v>
      </c>
      <c r="F99" s="13">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2" t="s">
        <v>9</v>
      </c>
      <c r="F100" s="13">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2" t="s">
        <v>6</v>
      </c>
      <c r="F101" s="13">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2" t="s">
        <v>10</v>
      </c>
      <c r="F102" s="13">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2" t="s">
        <v>6</v>
      </c>
      <c r="F103" s="13">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2" t="s">
        <v>10</v>
      </c>
      <c r="F104" s="13">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2" t="s">
        <v>11</v>
      </c>
      <c r="F105" s="13">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2" t="s">
        <v>13</v>
      </c>
      <c r="F106" s="13">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2" t="s">
        <v>11</v>
      </c>
      <c r="F107" s="13">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2" t="s">
        <v>9</v>
      </c>
      <c r="F108" s="13">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2" t="s">
        <v>6</v>
      </c>
      <c r="F109" s="13">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2" t="s">
        <v>13</v>
      </c>
      <c r="F110" s="13">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2" t="s">
        <v>11</v>
      </c>
      <c r="F111" s="13">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2" t="s">
        <v>6</v>
      </c>
      <c r="F112" s="13">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2" t="s">
        <v>13</v>
      </c>
      <c r="F113" s="13">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2" t="s">
        <v>9</v>
      </c>
      <c r="F114" s="13">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2" t="s">
        <v>6</v>
      </c>
      <c r="F115" s="13">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2" t="s">
        <v>11</v>
      </c>
      <c r="F116" s="13">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2" t="s">
        <v>13</v>
      </c>
      <c r="F117" s="13">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2" t="s">
        <v>11</v>
      </c>
      <c r="F118" s="13">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2" t="s">
        <v>6</v>
      </c>
      <c r="F119" s="13">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2" t="s">
        <v>6</v>
      </c>
      <c r="F120" s="13">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2" t="s">
        <v>10</v>
      </c>
      <c r="F121" s="13">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2" t="s">
        <v>9</v>
      </c>
      <c r="F122" s="13">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2" t="s">
        <v>6</v>
      </c>
      <c r="F123" s="13">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2" t="s">
        <v>10</v>
      </c>
      <c r="F124" s="13">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2" t="s">
        <v>10</v>
      </c>
      <c r="F125" s="13">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2" t="s">
        <v>9</v>
      </c>
      <c r="F126" s="13">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2" t="s">
        <v>9</v>
      </c>
      <c r="F127" s="13">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2" t="s">
        <v>10</v>
      </c>
      <c r="F128" s="13">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2" t="s">
        <v>11</v>
      </c>
      <c r="F129" s="13">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2" t="s">
        <v>11</v>
      </c>
      <c r="F130" s="13">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2" t="s">
        <v>10</v>
      </c>
      <c r="F131" s="13">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2" t="s">
        <v>13</v>
      </c>
      <c r="F132" s="13">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2" t="s">
        <v>10</v>
      </c>
      <c r="F133" s="13">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2" t="s">
        <v>6</v>
      </c>
      <c r="F134" s="13">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2" t="s">
        <v>11</v>
      </c>
      <c r="F135" s="13">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2" t="s">
        <v>13</v>
      </c>
      <c r="F136" s="13">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2" t="s">
        <v>9</v>
      </c>
      <c r="F137" s="13">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2" t="s">
        <v>10</v>
      </c>
      <c r="F138" s="13">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2" t="s">
        <v>6</v>
      </c>
      <c r="F139" s="13">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2" t="s">
        <v>10</v>
      </c>
      <c r="F140" s="13">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2" t="s">
        <v>13</v>
      </c>
      <c r="F141" s="13">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2" t="s">
        <v>11</v>
      </c>
      <c r="F142" s="13">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2" t="s">
        <v>10</v>
      </c>
      <c r="F143" s="13">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2" t="s">
        <v>11</v>
      </c>
      <c r="F144" s="13">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2" t="s">
        <v>10</v>
      </c>
      <c r="F145" s="13">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2" t="s">
        <v>13</v>
      </c>
      <c r="F146" s="13">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2" t="s">
        <v>6</v>
      </c>
      <c r="F147" s="13">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2" t="s">
        <v>11</v>
      </c>
      <c r="F148" s="13">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2" t="s">
        <v>6</v>
      </c>
      <c r="F149" s="13">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2" t="s">
        <v>13</v>
      </c>
      <c r="F150" s="13">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2" t="s">
        <v>9</v>
      </c>
      <c r="F151" s="13">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2" t="s">
        <v>6</v>
      </c>
      <c r="F152" s="13">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2" t="s">
        <v>11</v>
      </c>
      <c r="F153" s="13">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2" t="s">
        <v>13</v>
      </c>
      <c r="F154" s="13">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2" t="s">
        <v>13</v>
      </c>
      <c r="F155" s="13">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2" t="s">
        <v>13</v>
      </c>
      <c r="F156" s="13">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2" t="s">
        <v>6</v>
      </c>
      <c r="F157" s="13">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2" t="s">
        <v>11</v>
      </c>
      <c r="F158" s="13">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2" t="s">
        <v>9</v>
      </c>
      <c r="F159" s="13">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2" t="s">
        <v>9</v>
      </c>
      <c r="F160" s="13">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2" t="s">
        <v>9</v>
      </c>
      <c r="F161" s="13">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2" t="s">
        <v>10</v>
      </c>
      <c r="F162" s="13">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2" t="s">
        <v>10</v>
      </c>
      <c r="F163" s="13">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2" t="s">
        <v>11</v>
      </c>
      <c r="F164" s="13">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2" t="s">
        <v>9</v>
      </c>
      <c r="F165" s="13">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2" t="s">
        <v>10</v>
      </c>
      <c r="F166" s="13">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2" t="s">
        <v>9</v>
      </c>
      <c r="F167" s="13">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2" t="s">
        <v>6</v>
      </c>
      <c r="F168" s="13">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2" t="s">
        <v>11</v>
      </c>
      <c r="F169" s="13">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2" t="s">
        <v>6</v>
      </c>
      <c r="F170" s="13">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2" t="s">
        <v>9</v>
      </c>
      <c r="F171" s="13">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2" t="s">
        <v>11</v>
      </c>
      <c r="F172" s="13">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2" t="s">
        <v>6</v>
      </c>
      <c r="F173" s="13">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2" t="s">
        <v>13</v>
      </c>
      <c r="F174" s="13">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2" t="s">
        <v>6</v>
      </c>
      <c r="F175" s="13">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2" t="s">
        <v>9</v>
      </c>
      <c r="F176" s="13">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2" t="s">
        <v>10</v>
      </c>
      <c r="F177" s="13">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2" t="s">
        <v>11</v>
      </c>
      <c r="F178" s="13">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2" t="s">
        <v>6</v>
      </c>
      <c r="F179" s="13">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2" t="s">
        <v>10</v>
      </c>
      <c r="F180" s="13">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2" t="s">
        <v>9</v>
      </c>
      <c r="F181" s="13">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2" t="s">
        <v>11</v>
      </c>
      <c r="F182" s="13">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2" t="s">
        <v>13</v>
      </c>
      <c r="F183" s="13">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2" t="s">
        <v>13</v>
      </c>
      <c r="F184" s="13">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2" t="s">
        <v>9</v>
      </c>
      <c r="F185" s="13">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2" t="s">
        <v>9</v>
      </c>
      <c r="F186" s="13">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2" t="s">
        <v>10</v>
      </c>
      <c r="F187" s="13">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2" t="s">
        <v>10</v>
      </c>
      <c r="F188" s="13">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2" t="s">
        <v>10</v>
      </c>
      <c r="F189" s="13">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2" t="s">
        <v>13</v>
      </c>
      <c r="F190" s="13">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2" t="s">
        <v>11</v>
      </c>
      <c r="F191" s="13">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2" t="s">
        <v>6</v>
      </c>
      <c r="F192" s="13">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2" t="s">
        <v>9</v>
      </c>
      <c r="F193" s="13">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2" t="s">
        <v>10</v>
      </c>
      <c r="F194" s="13">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2" t="s">
        <v>6</v>
      </c>
      <c r="F195" s="13">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2" t="s">
        <v>11</v>
      </c>
      <c r="F196" s="13">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2" t="s">
        <v>13</v>
      </c>
      <c r="F197" s="13">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2" t="s">
        <v>10</v>
      </c>
      <c r="F198" s="13">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2" t="s">
        <v>13</v>
      </c>
      <c r="F199" s="13">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2" t="s">
        <v>9</v>
      </c>
      <c r="F200" s="13">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2" t="s">
        <v>13</v>
      </c>
      <c r="F201" s="13">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2" t="s">
        <v>13</v>
      </c>
      <c r="F202" s="13">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2" t="s">
        <v>11</v>
      </c>
      <c r="F203" s="13">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2" t="s">
        <v>10</v>
      </c>
      <c r="F204" s="13">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2" t="s">
        <v>6</v>
      </c>
      <c r="F205" s="13">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2" t="s">
        <v>13</v>
      </c>
      <c r="F206" s="13">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2" t="s">
        <v>13</v>
      </c>
      <c r="F207" s="13">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2" t="s">
        <v>10</v>
      </c>
      <c r="F208" s="13">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2" t="s">
        <v>13</v>
      </c>
      <c r="F209" s="13">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2" t="s">
        <v>6</v>
      </c>
      <c r="F210" s="13">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2" t="s">
        <v>9</v>
      </c>
      <c r="F211" s="13">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2" t="s">
        <v>13</v>
      </c>
      <c r="F212" s="13">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2" t="s">
        <v>11</v>
      </c>
      <c r="F213" s="13">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2" t="s">
        <v>10</v>
      </c>
      <c r="F214" s="13">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2" t="s">
        <v>10</v>
      </c>
      <c r="F215" s="13">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2" t="s">
        <v>6</v>
      </c>
      <c r="F216" s="13">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2" t="s">
        <v>11</v>
      </c>
      <c r="F217" s="13">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2" t="s">
        <v>13</v>
      </c>
      <c r="F218" s="13">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2" t="s">
        <v>9</v>
      </c>
      <c r="F219" s="13">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2" t="s">
        <v>13</v>
      </c>
      <c r="F220" s="13">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2" t="s">
        <v>6</v>
      </c>
      <c r="F221" s="13">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2" t="s">
        <v>6</v>
      </c>
      <c r="F222" s="13">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2" t="s">
        <v>9</v>
      </c>
      <c r="F223" s="13">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2" t="s">
        <v>10</v>
      </c>
      <c r="F224" s="13">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2" t="s">
        <v>13</v>
      </c>
      <c r="F225" s="13">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2" t="s">
        <v>13</v>
      </c>
      <c r="F226" s="13">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2" t="s">
        <v>10</v>
      </c>
      <c r="F227" s="13">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2" t="s">
        <v>9</v>
      </c>
      <c r="F228" s="13">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2" t="s">
        <v>9</v>
      </c>
      <c r="F229" s="13">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2" t="s">
        <v>9</v>
      </c>
      <c r="F230" s="13">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2" t="s">
        <v>6</v>
      </c>
      <c r="F231" s="13">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2" t="s">
        <v>13</v>
      </c>
      <c r="F232" s="13">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2" t="s">
        <v>10</v>
      </c>
      <c r="F233" s="13">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2" t="s">
        <v>9</v>
      </c>
      <c r="F234" s="13">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2" t="s">
        <v>10</v>
      </c>
      <c r="F235" s="13">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2" t="s">
        <v>9</v>
      </c>
      <c r="F236" s="13">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2" t="s">
        <v>9</v>
      </c>
      <c r="F237" s="13">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2" t="s">
        <v>9</v>
      </c>
      <c r="F238" s="13">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2" t="s">
        <v>9</v>
      </c>
      <c r="F239" s="13">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2" t="s">
        <v>11</v>
      </c>
      <c r="F240" s="13">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2" t="s">
        <v>10</v>
      </c>
      <c r="F241" s="13">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2" t="s">
        <v>13</v>
      </c>
      <c r="F242" s="13">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2" t="s">
        <v>9</v>
      </c>
      <c r="F243" s="13">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2" t="s">
        <v>6</v>
      </c>
      <c r="F244" s="13">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2" t="s">
        <v>11</v>
      </c>
      <c r="F245" s="13">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2" t="s">
        <v>9</v>
      </c>
      <c r="F246" s="13">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2" t="s">
        <v>11</v>
      </c>
      <c r="F247" s="13">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2" t="s">
        <v>11</v>
      </c>
      <c r="F248" s="13">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2" t="s">
        <v>11</v>
      </c>
      <c r="F249" s="13">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2" t="s">
        <v>11</v>
      </c>
      <c r="F250" s="13">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2" t="s">
        <v>9</v>
      </c>
      <c r="F251" s="13">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2" t="s">
        <v>10</v>
      </c>
      <c r="F252" s="13">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2" t="s">
        <v>9</v>
      </c>
      <c r="F253" s="13">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2" t="s">
        <v>10</v>
      </c>
      <c r="F254" s="13">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2" t="s">
        <v>6</v>
      </c>
      <c r="F255" s="13">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2" t="s">
        <v>11</v>
      </c>
      <c r="F256" s="13">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2" t="s">
        <v>6</v>
      </c>
      <c r="F257" s="13">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2" t="s">
        <v>6</v>
      </c>
      <c r="F258" s="13">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2" t="s">
        <v>11</v>
      </c>
      <c r="F259" s="13">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2" t="s">
        <v>9</v>
      </c>
      <c r="F260" s="13">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2" t="s">
        <v>13</v>
      </c>
      <c r="F261" s="13">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2" t="s">
        <v>10</v>
      </c>
      <c r="F262" s="13">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2" t="s">
        <v>11</v>
      </c>
      <c r="F263" s="13">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2" t="s">
        <v>6</v>
      </c>
      <c r="F264" s="13">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2" t="s">
        <v>9</v>
      </c>
      <c r="F265" s="13">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2" t="s">
        <v>6</v>
      </c>
      <c r="F266" s="13">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2" t="s">
        <v>13</v>
      </c>
      <c r="F267" s="13">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2" t="s">
        <v>9</v>
      </c>
      <c r="F268" s="13">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2" t="s">
        <v>9</v>
      </c>
      <c r="F269" s="13">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2" t="s">
        <v>13</v>
      </c>
      <c r="F270" s="13">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2" t="s">
        <v>13</v>
      </c>
      <c r="F271" s="13">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2" t="s">
        <v>6</v>
      </c>
      <c r="F272" s="13">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2" t="s">
        <v>10</v>
      </c>
      <c r="F273" s="13">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2" t="s">
        <v>9</v>
      </c>
      <c r="F274" s="13">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2" t="s">
        <v>6</v>
      </c>
      <c r="F275" s="13">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2" t="s">
        <v>10</v>
      </c>
      <c r="F276" s="13">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2" t="s">
        <v>6</v>
      </c>
      <c r="F277" s="13">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2" t="s">
        <v>9</v>
      </c>
      <c r="F278" s="13">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2" t="s">
        <v>10</v>
      </c>
      <c r="F279" s="13">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2" t="s">
        <v>11</v>
      </c>
      <c r="F280" s="13">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2" t="s">
        <v>10</v>
      </c>
      <c r="F281" s="13">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2" t="s">
        <v>13</v>
      </c>
      <c r="F282" s="13">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2" t="s">
        <v>9</v>
      </c>
      <c r="F283" s="13">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2" t="s">
        <v>10</v>
      </c>
      <c r="F284" s="13">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2" t="s">
        <v>13</v>
      </c>
      <c r="F285" s="13">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2" t="s">
        <v>11</v>
      </c>
      <c r="F286" s="13">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2" t="s">
        <v>9</v>
      </c>
      <c r="F287" s="13">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2" t="s">
        <v>6</v>
      </c>
      <c r="F288" s="13">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2" t="s">
        <v>13</v>
      </c>
      <c r="F289" s="13">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2" t="s">
        <v>11</v>
      </c>
      <c r="F290" s="13">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2" t="s">
        <v>9</v>
      </c>
      <c r="F291" s="13">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2" t="s">
        <v>9</v>
      </c>
      <c r="F292" s="13">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2" t="s">
        <v>9</v>
      </c>
      <c r="F293" s="13">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2" t="s">
        <v>11</v>
      </c>
      <c r="F294" s="13">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2" t="s">
        <v>6</v>
      </c>
      <c r="F295" s="13">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2" t="s">
        <v>9</v>
      </c>
      <c r="F296" s="13">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2" t="s">
        <v>10</v>
      </c>
      <c r="F297" s="13">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2" t="s">
        <v>13</v>
      </c>
      <c r="F298" s="13">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2" t="s">
        <v>10</v>
      </c>
      <c r="F299" s="13">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2" t="s">
        <v>6</v>
      </c>
      <c r="F300" s="13">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2" t="s">
        <v>10</v>
      </c>
      <c r="F301" s="13">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2" t="s">
        <v>11</v>
      </c>
      <c r="F302" s="13">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2" t="s">
        <v>10</v>
      </c>
      <c r="F303" s="13">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2" t="s">
        <v>9</v>
      </c>
      <c r="F304" s="13">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2" t="s">
        <v>11</v>
      </c>
      <c r="F305" s="13">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2" t="s">
        <v>9</v>
      </c>
      <c r="F306" s="13">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2" t="s">
        <v>11</v>
      </c>
      <c r="F307" s="13">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2" t="s">
        <v>9</v>
      </c>
      <c r="F308" s="13">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2" t="s">
        <v>10</v>
      </c>
      <c r="F309" s="13">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2" t="s">
        <v>6</v>
      </c>
      <c r="F310" s="13">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2" t="s">
        <v>13</v>
      </c>
      <c r="F311" s="13">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2" t="s">
        <v>13</v>
      </c>
      <c r="F312" s="13">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2" t="s">
        <v>6</v>
      </c>
      <c r="F313" s="13">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2" t="s">
        <v>9</v>
      </c>
      <c r="F314" s="13">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2" t="s">
        <v>9</v>
      </c>
      <c r="F315" s="13">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2" t="s">
        <v>11</v>
      </c>
      <c r="F316" s="13">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2" t="s">
        <v>9</v>
      </c>
      <c r="F317" s="13">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2" t="s">
        <v>6</v>
      </c>
      <c r="F318" s="13">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2" t="s">
        <v>11</v>
      </c>
      <c r="F319" s="13">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2" t="s">
        <v>9</v>
      </c>
      <c r="F320" s="13">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2" t="s">
        <v>9</v>
      </c>
      <c r="F321" s="13">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2" t="s">
        <v>10</v>
      </c>
      <c r="F322" s="13">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2" t="s">
        <v>6</v>
      </c>
      <c r="F323" s="13">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2" t="s">
        <v>6</v>
      </c>
      <c r="F324" s="13">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2" t="s">
        <v>6</v>
      </c>
      <c r="F325" s="13">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2" t="s">
        <v>10</v>
      </c>
      <c r="F326" s="13">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2" t="s">
        <v>9</v>
      </c>
      <c r="F327" s="13">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2" t="s">
        <v>9</v>
      </c>
      <c r="F328" s="13">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2" t="s">
        <v>9</v>
      </c>
      <c r="F329" s="13">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2" t="s">
        <v>13</v>
      </c>
      <c r="F330" s="13">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2" t="s">
        <v>6</v>
      </c>
      <c r="F331" s="13">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2" t="s">
        <v>11</v>
      </c>
      <c r="F332" s="13">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2" t="s">
        <v>13</v>
      </c>
      <c r="F333" s="13">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2" t="s">
        <v>10</v>
      </c>
      <c r="F334" s="13">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2" t="s">
        <v>6</v>
      </c>
      <c r="F335" s="13">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2" t="s">
        <v>10</v>
      </c>
      <c r="F336" s="13">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2" t="s">
        <v>9</v>
      </c>
      <c r="F337" s="13">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2" t="s">
        <v>13</v>
      </c>
      <c r="F338" s="13">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2" t="s">
        <v>9</v>
      </c>
      <c r="F339" s="13">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2" t="s">
        <v>9</v>
      </c>
      <c r="F340" s="13">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2" t="s">
        <v>9</v>
      </c>
      <c r="F341" s="13">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2" t="s">
        <v>9</v>
      </c>
      <c r="F342" s="13">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2" t="s">
        <v>10</v>
      </c>
      <c r="F343" s="13">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2" t="s">
        <v>13</v>
      </c>
      <c r="F344" s="13">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2" t="s">
        <v>13</v>
      </c>
      <c r="F345" s="13">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2" t="s">
        <v>9</v>
      </c>
      <c r="F346" s="13">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2" t="s">
        <v>13</v>
      </c>
      <c r="F347" s="13">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2" t="s">
        <v>13</v>
      </c>
      <c r="F348" s="13">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2" t="s">
        <v>13</v>
      </c>
      <c r="F349" s="13">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2" t="s">
        <v>10</v>
      </c>
      <c r="F350" s="13">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2" t="s">
        <v>6</v>
      </c>
      <c r="F351" s="13">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2" t="s">
        <v>10</v>
      </c>
      <c r="F352" s="13">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2" t="s">
        <v>9</v>
      </c>
      <c r="F353" s="13">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2" t="s">
        <v>9</v>
      </c>
      <c r="F354" s="13">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2" t="s">
        <v>9</v>
      </c>
      <c r="F355" s="13">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2" t="s">
        <v>13</v>
      </c>
      <c r="F356" s="13">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2" t="s">
        <v>13</v>
      </c>
      <c r="F357" s="13">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2" t="s">
        <v>9</v>
      </c>
      <c r="F358" s="13">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2" t="s">
        <v>9</v>
      </c>
      <c r="F359" s="13">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2" t="s">
        <v>10</v>
      </c>
      <c r="F360" s="13">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2" t="s">
        <v>10</v>
      </c>
      <c r="F361" s="13">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2" t="s">
        <v>11</v>
      </c>
      <c r="F362" s="13">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2" t="s">
        <v>9</v>
      </c>
      <c r="F363" s="13">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2" t="s">
        <v>10</v>
      </c>
      <c r="F364" s="13">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2" t="s">
        <v>11</v>
      </c>
      <c r="F365" s="13">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2" t="s">
        <v>6</v>
      </c>
      <c r="F366" s="13">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2" t="s">
        <v>6</v>
      </c>
      <c r="F367" s="13">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2" t="s">
        <v>11</v>
      </c>
      <c r="F368" s="13">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2" t="s">
        <v>6</v>
      </c>
      <c r="F369" s="13">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2" t="s">
        <v>6</v>
      </c>
      <c r="F370" s="13">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2" t="s">
        <v>13</v>
      </c>
      <c r="F371" s="13">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2" t="s">
        <v>11</v>
      </c>
      <c r="F372" s="13">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2" t="s">
        <v>9</v>
      </c>
      <c r="F373" s="13">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2" t="s">
        <v>11</v>
      </c>
      <c r="F374" s="13">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2" t="s">
        <v>13</v>
      </c>
      <c r="F375" s="13">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2" t="s">
        <v>10</v>
      </c>
      <c r="F376" s="13">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2" t="s">
        <v>6</v>
      </c>
      <c r="F377" s="13">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2" t="s">
        <v>9</v>
      </c>
      <c r="F378" s="13">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2" t="s">
        <v>9</v>
      </c>
      <c r="F379" s="13">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2" t="s">
        <v>10</v>
      </c>
      <c r="F380" s="13">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2" t="s">
        <v>10</v>
      </c>
      <c r="F381" s="13">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2" t="s">
        <v>11</v>
      </c>
      <c r="F382" s="13">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2" t="s">
        <v>11</v>
      </c>
      <c r="F383" s="13">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2" t="s">
        <v>9</v>
      </c>
      <c r="F384" s="13">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2" t="s">
        <v>6</v>
      </c>
      <c r="F385" s="13">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2" t="s">
        <v>11</v>
      </c>
      <c r="F386" s="13">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2" t="s">
        <v>6</v>
      </c>
      <c r="F387" s="13">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2" t="s">
        <v>9</v>
      </c>
      <c r="F388" s="13">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2" t="s">
        <v>11</v>
      </c>
      <c r="F389" s="13">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2" t="s">
        <v>11</v>
      </c>
      <c r="F390" s="13">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2" t="s">
        <v>11</v>
      </c>
      <c r="F391" s="13">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2" t="s">
        <v>10</v>
      </c>
      <c r="F392" s="13">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2" t="s">
        <v>9</v>
      </c>
      <c r="F393" s="13">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2" t="s">
        <v>10</v>
      </c>
      <c r="F394" s="13">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2" t="s">
        <v>6</v>
      </c>
      <c r="F395" s="13">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2" t="s">
        <v>13</v>
      </c>
      <c r="F396" s="13">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2" t="s">
        <v>11</v>
      </c>
      <c r="F397" s="13">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2" t="s">
        <v>6</v>
      </c>
      <c r="F398" s="13">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2" t="s">
        <v>11</v>
      </c>
      <c r="F399" s="13">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2" t="s">
        <v>9</v>
      </c>
      <c r="F400" s="13">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2" t="s">
        <v>11</v>
      </c>
      <c r="F401" s="13">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2" t="s">
        <v>11</v>
      </c>
      <c r="F402" s="13">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2" t="s">
        <v>13</v>
      </c>
      <c r="F403" s="13">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2" t="s">
        <v>10</v>
      </c>
      <c r="F404" s="13">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2" t="s">
        <v>11</v>
      </c>
      <c r="F405" s="13">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2" t="s">
        <v>13</v>
      </c>
      <c r="F406" s="13">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2" t="s">
        <v>11</v>
      </c>
      <c r="F407" s="13">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2" t="s">
        <v>11</v>
      </c>
      <c r="F408" s="13">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2" t="s">
        <v>6</v>
      </c>
      <c r="F409" s="13">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2" t="s">
        <v>9</v>
      </c>
      <c r="F410" s="13">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2" t="s">
        <v>11</v>
      </c>
      <c r="F411" s="13">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2" t="s">
        <v>9</v>
      </c>
      <c r="F412" s="13">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2" t="s">
        <v>13</v>
      </c>
      <c r="F413" s="13">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2" t="s">
        <v>6</v>
      </c>
      <c r="F414" s="13">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2" t="s">
        <v>6</v>
      </c>
      <c r="F415" s="13">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2" t="s">
        <v>11</v>
      </c>
      <c r="F416" s="13">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2" t="s">
        <v>6</v>
      </c>
      <c r="F417" s="13">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2" t="s">
        <v>6</v>
      </c>
      <c r="F418" s="13">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2" t="s">
        <v>9</v>
      </c>
      <c r="F419" s="13">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2" t="s">
        <v>9</v>
      </c>
      <c r="F420" s="13">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2" t="s">
        <v>9</v>
      </c>
      <c r="F421" s="13">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2" t="s">
        <v>9</v>
      </c>
      <c r="F422" s="13">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2" t="s">
        <v>11</v>
      </c>
      <c r="F423" s="13">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2" t="s">
        <v>10</v>
      </c>
      <c r="F424" s="13">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2" t="s">
        <v>11</v>
      </c>
      <c r="F425" s="13">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2" t="s">
        <v>11</v>
      </c>
      <c r="F426" s="13">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2" t="s">
        <v>9</v>
      </c>
      <c r="F427" s="13">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2" t="s">
        <v>13</v>
      </c>
      <c r="F428" s="13">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2" t="s">
        <v>10</v>
      </c>
      <c r="F429" s="13">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2" t="s">
        <v>10</v>
      </c>
      <c r="F430" s="13">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2" t="s">
        <v>13</v>
      </c>
      <c r="F431" s="13">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2" t="s">
        <v>9</v>
      </c>
      <c r="F432" s="13">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2" t="s">
        <v>6</v>
      </c>
      <c r="F433" s="13">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2" t="s">
        <v>9</v>
      </c>
      <c r="F434" s="13">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2" t="s">
        <v>13</v>
      </c>
      <c r="F435" s="13">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2" t="s">
        <v>11</v>
      </c>
      <c r="F436" s="13">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2" t="s">
        <v>9</v>
      </c>
      <c r="F437" s="13">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2" t="s">
        <v>13</v>
      </c>
      <c r="F438" s="13">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2" t="s">
        <v>13</v>
      </c>
      <c r="F439" s="13">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2" t="s">
        <v>9</v>
      </c>
      <c r="F440" s="13">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2" t="s">
        <v>11</v>
      </c>
      <c r="F441" s="13">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2" t="s">
        <v>6</v>
      </c>
      <c r="F442" s="13">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2" t="s">
        <v>10</v>
      </c>
      <c r="F443" s="13">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2" t="s">
        <v>9</v>
      </c>
      <c r="F444" s="13">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2" t="s">
        <v>11</v>
      </c>
      <c r="F445" s="13">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2" t="s">
        <v>13</v>
      </c>
      <c r="F446" s="13">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2" t="s">
        <v>6</v>
      </c>
      <c r="F447" s="13">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2" t="s">
        <v>13</v>
      </c>
      <c r="F448" s="13">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2" t="s">
        <v>9</v>
      </c>
      <c r="F449" s="13">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2" t="s">
        <v>6</v>
      </c>
      <c r="F450" s="13">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2" t="s">
        <v>6</v>
      </c>
      <c r="F451" s="13">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2" t="s">
        <v>6</v>
      </c>
      <c r="F452" s="13">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2" t="s">
        <v>11</v>
      </c>
      <c r="F453" s="13">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2" t="s">
        <v>9</v>
      </c>
      <c r="F454" s="13">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2" t="s">
        <v>13</v>
      </c>
      <c r="F455" s="13">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2" t="s">
        <v>13</v>
      </c>
      <c r="F456" s="13">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2" t="s">
        <v>13</v>
      </c>
      <c r="F457" s="13">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2" t="s">
        <v>13</v>
      </c>
      <c r="F458" s="13">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2" t="s">
        <v>9</v>
      </c>
      <c r="F459" s="13">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2" t="s">
        <v>11</v>
      </c>
      <c r="F460" s="13">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2" t="s">
        <v>6</v>
      </c>
      <c r="F461" s="13">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2" t="s">
        <v>10</v>
      </c>
      <c r="F462" s="13">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2" t="s">
        <v>11</v>
      </c>
      <c r="F463" s="13">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2" t="s">
        <v>6</v>
      </c>
      <c r="F464" s="13">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2" t="s">
        <v>9</v>
      </c>
      <c r="F465" s="13">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2" t="s">
        <v>13</v>
      </c>
      <c r="F466" s="13">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2" t="s">
        <v>11</v>
      </c>
      <c r="F467" s="13">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2" t="s">
        <v>11</v>
      </c>
      <c r="F468" s="13">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2" t="s">
        <v>13</v>
      </c>
      <c r="F469" s="13">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2" t="s">
        <v>6</v>
      </c>
      <c r="F470" s="13">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2" t="s">
        <v>9</v>
      </c>
      <c r="F471" s="13">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2" t="s">
        <v>11</v>
      </c>
      <c r="F472" s="13">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2" t="s">
        <v>13</v>
      </c>
      <c r="F473" s="13">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2" t="s">
        <v>13</v>
      </c>
      <c r="F474" s="13">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2" t="s">
        <v>11</v>
      </c>
      <c r="F475" s="13">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2" t="s">
        <v>13</v>
      </c>
      <c r="F476" s="13">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2" t="s">
        <v>9</v>
      </c>
      <c r="F477" s="13">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2" t="s">
        <v>13</v>
      </c>
      <c r="F478" s="13">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2" t="s">
        <v>11</v>
      </c>
      <c r="F479" s="13">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2" t="s">
        <v>9</v>
      </c>
      <c r="F480" s="13">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2" t="s">
        <v>13</v>
      </c>
      <c r="F481" s="13">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2" t="s">
        <v>6</v>
      </c>
      <c r="F482" s="13">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2" t="s">
        <v>6</v>
      </c>
      <c r="F483" s="13">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2" t="s">
        <v>11</v>
      </c>
      <c r="F484" s="13">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2" t="s">
        <v>6</v>
      </c>
      <c r="F485" s="13">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2" t="s">
        <v>6</v>
      </c>
      <c r="F486" s="13">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2" t="s">
        <v>11</v>
      </c>
      <c r="F487" s="13">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2" t="s">
        <v>13</v>
      </c>
      <c r="F488" s="13">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2" t="s">
        <v>6</v>
      </c>
      <c r="F489" s="13">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2" t="s">
        <v>6</v>
      </c>
      <c r="F490" s="13">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2" t="s">
        <v>11</v>
      </c>
      <c r="F491" s="13">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2" t="s">
        <v>13</v>
      </c>
      <c r="F492" s="13">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2" t="s">
        <v>13</v>
      </c>
      <c r="F493" s="13">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2" t="s">
        <v>13</v>
      </c>
      <c r="F494" s="13">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2" t="s">
        <v>10</v>
      </c>
      <c r="F495" s="13">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2" t="s">
        <v>6</v>
      </c>
      <c r="F496" s="13">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2" t="s">
        <v>9</v>
      </c>
      <c r="F497" s="13">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2" t="s">
        <v>13</v>
      </c>
      <c r="F498" s="13">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2" t="s">
        <v>6</v>
      </c>
      <c r="F499" s="13">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2" t="s">
        <v>6</v>
      </c>
      <c r="F500" s="13">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2" t="s">
        <v>6</v>
      </c>
      <c r="F501" s="13">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2" t="s">
        <v>6</v>
      </c>
      <c r="F502" s="13">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2" t="s">
        <v>13</v>
      </c>
      <c r="F503" s="13">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2" t="s">
        <v>11</v>
      </c>
      <c r="F504" s="13">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2" t="s">
        <v>10</v>
      </c>
      <c r="F505" s="13">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2" t="s">
        <v>10</v>
      </c>
      <c r="F506" s="13">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2" t="s">
        <v>9</v>
      </c>
      <c r="F507" s="13">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2" t="s">
        <v>11</v>
      </c>
      <c r="F508" s="13">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2" t="s">
        <v>13</v>
      </c>
      <c r="F509" s="13">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2" t="s">
        <v>13</v>
      </c>
      <c r="F510" s="13">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2" t="s">
        <v>11</v>
      </c>
      <c r="F511" s="13">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2" t="s">
        <v>10</v>
      </c>
      <c r="F512" s="13">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2" t="s">
        <v>6</v>
      </c>
      <c r="F513" s="13">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2" t="s">
        <v>13</v>
      </c>
      <c r="F514" s="13">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2" t="s">
        <v>10</v>
      </c>
      <c r="F515" s="13">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2" t="s">
        <v>11</v>
      </c>
      <c r="F516" s="13">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2" t="s">
        <v>6</v>
      </c>
      <c r="F517" s="13">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2" t="s">
        <v>9</v>
      </c>
      <c r="F518" s="13">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2" t="s">
        <v>10</v>
      </c>
      <c r="F519" s="13">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2" t="s">
        <v>6</v>
      </c>
      <c r="F520" s="13">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2" t="s">
        <v>6</v>
      </c>
      <c r="F521" s="13">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2" t="s">
        <v>9</v>
      </c>
      <c r="F522" s="13">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2" t="s">
        <v>9</v>
      </c>
      <c r="F523" s="13">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2" t="s">
        <v>9</v>
      </c>
      <c r="F524" s="13">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2" t="s">
        <v>6</v>
      </c>
      <c r="F525" s="13">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2" t="s">
        <v>11</v>
      </c>
      <c r="F526" s="13">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2" t="s">
        <v>6</v>
      </c>
      <c r="F527" s="13">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2" t="s">
        <v>9</v>
      </c>
      <c r="F528" s="13">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2" t="s">
        <v>6</v>
      </c>
      <c r="F529" s="13">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2" t="s">
        <v>11</v>
      </c>
      <c r="F530" s="13">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2" t="s">
        <v>11</v>
      </c>
      <c r="F531" s="13">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2" t="s">
        <v>9</v>
      </c>
      <c r="F532" s="13">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2" t="s">
        <v>9</v>
      </c>
      <c r="F533" s="13">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2" t="s">
        <v>6</v>
      </c>
      <c r="F534" s="13">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2" t="s">
        <v>11</v>
      </c>
      <c r="F535" s="13">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2" t="s">
        <v>6</v>
      </c>
      <c r="F536" s="13">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2" t="s">
        <v>10</v>
      </c>
      <c r="F537" s="13">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2" t="s">
        <v>6</v>
      </c>
      <c r="F538" s="13">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2" t="s">
        <v>6</v>
      </c>
      <c r="F539" s="13">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2" t="s">
        <v>11</v>
      </c>
      <c r="F540" s="13">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2" t="s">
        <v>13</v>
      </c>
      <c r="F541" s="13">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2" t="s">
        <v>10</v>
      </c>
      <c r="F542" s="13">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2" t="s">
        <v>11</v>
      </c>
      <c r="F543" s="13">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2" t="s">
        <v>6</v>
      </c>
      <c r="F544" s="13">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2" t="s">
        <v>10</v>
      </c>
      <c r="F545" s="13">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2" t="s">
        <v>10</v>
      </c>
      <c r="F546" s="13">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2" t="s">
        <v>11</v>
      </c>
      <c r="F547" s="13">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2" t="s">
        <v>9</v>
      </c>
      <c r="F548" s="13">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2" t="s">
        <v>6</v>
      </c>
      <c r="F549" s="13">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2" t="s">
        <v>13</v>
      </c>
      <c r="F550" s="13">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2" t="s">
        <v>6</v>
      </c>
      <c r="F551" s="13">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2" t="s">
        <v>11</v>
      </c>
      <c r="F552" s="13">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2" t="s">
        <v>10</v>
      </c>
      <c r="F553" s="13">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2" t="s">
        <v>11</v>
      </c>
      <c r="F554" s="13">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2" t="s">
        <v>6</v>
      </c>
      <c r="F555" s="13">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2" t="s">
        <v>13</v>
      </c>
      <c r="F556" s="13">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2" t="s">
        <v>6</v>
      </c>
      <c r="F557" s="13">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2" t="s">
        <v>13</v>
      </c>
      <c r="F558" s="13">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2" t="s">
        <v>6</v>
      </c>
      <c r="F559" s="13">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2" t="s">
        <v>11</v>
      </c>
      <c r="F560" s="13">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2" t="s">
        <v>13</v>
      </c>
      <c r="F561" s="13">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2" t="s">
        <v>9</v>
      </c>
      <c r="F562" s="13">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2" t="s">
        <v>9</v>
      </c>
      <c r="F563" s="13">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2" t="s">
        <v>6</v>
      </c>
      <c r="F564" s="13">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2" t="s">
        <v>11</v>
      </c>
      <c r="F565" s="13">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2" t="s">
        <v>10</v>
      </c>
      <c r="F566" s="13">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2" t="s">
        <v>10</v>
      </c>
      <c r="F567" s="13">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2" t="s">
        <v>11</v>
      </c>
      <c r="F568" s="13">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2" t="s">
        <v>9</v>
      </c>
      <c r="F569" s="13">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2" t="s">
        <v>10</v>
      </c>
      <c r="F570" s="13">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2" t="s">
        <v>6</v>
      </c>
      <c r="F571" s="13">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2" t="s">
        <v>10</v>
      </c>
      <c r="F572" s="13">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2" t="s">
        <v>13</v>
      </c>
      <c r="F573" s="13">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2" t="s">
        <v>11</v>
      </c>
      <c r="F574" s="13">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2" t="s">
        <v>6</v>
      </c>
      <c r="F575" s="13">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2" t="s">
        <v>11</v>
      </c>
      <c r="F576" s="13">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2" t="s">
        <v>9</v>
      </c>
      <c r="F577" s="13">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2" t="s">
        <v>10</v>
      </c>
      <c r="F578" s="13">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2" t="s">
        <v>6</v>
      </c>
      <c r="F579" s="13">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2" t="s">
        <v>11</v>
      </c>
      <c r="F580" s="13">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2" t="s">
        <v>13</v>
      </c>
      <c r="F581" s="13">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2" t="s">
        <v>9</v>
      </c>
      <c r="F582" s="13">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2" t="s">
        <v>13</v>
      </c>
      <c r="F583" s="13">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2" t="s">
        <v>9</v>
      </c>
      <c r="F584" s="13">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2" t="s">
        <v>10</v>
      </c>
      <c r="F585" s="13">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2" t="s">
        <v>10</v>
      </c>
      <c r="F586" s="13">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2" t="s">
        <v>13</v>
      </c>
      <c r="F587" s="13">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2" t="s">
        <v>13</v>
      </c>
      <c r="F588" s="13">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2" t="s">
        <v>13</v>
      </c>
      <c r="F589" s="13">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2" t="s">
        <v>10</v>
      </c>
      <c r="F590" s="13">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2" t="s">
        <v>13</v>
      </c>
      <c r="F591" s="13">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2" t="s">
        <v>13</v>
      </c>
      <c r="F592" s="13">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2" t="s">
        <v>10</v>
      </c>
      <c r="F593" s="13">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2" t="s">
        <v>11</v>
      </c>
      <c r="F594" s="13">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2" t="s">
        <v>9</v>
      </c>
      <c r="F595" s="13">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2" t="s">
        <v>9</v>
      </c>
      <c r="F596" s="13">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2" t="s">
        <v>13</v>
      </c>
      <c r="F597" s="13">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2" t="s">
        <v>6</v>
      </c>
      <c r="F598" s="13">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2" t="s">
        <v>10</v>
      </c>
      <c r="F599" s="13">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2" t="s">
        <v>13</v>
      </c>
      <c r="F600" s="13">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2" t="s">
        <v>13</v>
      </c>
      <c r="F601" s="13">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2" t="s">
        <v>10</v>
      </c>
      <c r="F602" s="13">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2" t="s">
        <v>11</v>
      </c>
      <c r="F603" s="13">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2" t="s">
        <v>9</v>
      </c>
      <c r="F604" s="13">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2" t="s">
        <v>13</v>
      </c>
      <c r="F605" s="13">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2" t="s">
        <v>11</v>
      </c>
      <c r="F606" s="13">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2" t="s">
        <v>11</v>
      </c>
      <c r="F607" s="13">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2" t="s">
        <v>10</v>
      </c>
      <c r="F608" s="13">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2" t="s">
        <v>10</v>
      </c>
      <c r="F609" s="13">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2" t="s">
        <v>13</v>
      </c>
      <c r="F610" s="13">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2" t="s">
        <v>6</v>
      </c>
      <c r="F611" s="13">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2" t="s">
        <v>6</v>
      </c>
      <c r="F612" s="13">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2" t="s">
        <v>6</v>
      </c>
      <c r="F613" s="13">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2" t="s">
        <v>11</v>
      </c>
      <c r="F614" s="13">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2" t="s">
        <v>9</v>
      </c>
      <c r="F615" s="13">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2" t="s">
        <v>9</v>
      </c>
      <c r="F616" s="13">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2" t="s">
        <v>6</v>
      </c>
      <c r="F617" s="13">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2" t="s">
        <v>13</v>
      </c>
      <c r="F618" s="13">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2" t="s">
        <v>9</v>
      </c>
      <c r="F619" s="13">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2" t="s">
        <v>11</v>
      </c>
      <c r="F620" s="13">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2" t="s">
        <v>10</v>
      </c>
      <c r="F621" s="13">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2" t="s">
        <v>11</v>
      </c>
      <c r="F622" s="13">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2" t="s">
        <v>13</v>
      </c>
      <c r="F623" s="13">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2" t="s">
        <v>11</v>
      </c>
      <c r="F624" s="13">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2" t="s">
        <v>11</v>
      </c>
      <c r="F625" s="13">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2" t="s">
        <v>11</v>
      </c>
      <c r="F626" s="13">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2" t="s">
        <v>13</v>
      </c>
      <c r="F627" s="13">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2" t="s">
        <v>13</v>
      </c>
      <c r="F628" s="13">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2" t="s">
        <v>6</v>
      </c>
      <c r="F629" s="13">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2" t="s">
        <v>6</v>
      </c>
      <c r="F630" s="13">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2" t="s">
        <v>10</v>
      </c>
      <c r="F631" s="13">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2" t="s">
        <v>11</v>
      </c>
      <c r="F632" s="13">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2" t="s">
        <v>13</v>
      </c>
      <c r="F633" s="13">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2" t="s">
        <v>9</v>
      </c>
      <c r="F634" s="13">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2" t="s">
        <v>13</v>
      </c>
      <c r="F635" s="13">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2" t="s">
        <v>11</v>
      </c>
      <c r="F636" s="13">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2" t="s">
        <v>11</v>
      </c>
      <c r="F637" s="13">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2" t="s">
        <v>11</v>
      </c>
      <c r="F638" s="13">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2" t="s">
        <v>10</v>
      </c>
      <c r="F639" s="13">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2" t="s">
        <v>9</v>
      </c>
      <c r="F640" s="13">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2" t="s">
        <v>6</v>
      </c>
      <c r="F641" s="13">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2" t="s">
        <v>6</v>
      </c>
      <c r="F642" s="13">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2" t="s">
        <v>6</v>
      </c>
      <c r="F643" s="13">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2" t="s">
        <v>10</v>
      </c>
      <c r="F644" s="13">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2" t="s">
        <v>10</v>
      </c>
      <c r="F645" s="13">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2" t="s">
        <v>13</v>
      </c>
      <c r="F646" s="13">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2" t="s">
        <v>13</v>
      </c>
      <c r="F647" s="13">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2" t="s">
        <v>13</v>
      </c>
      <c r="F648" s="13">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2" t="s">
        <v>13</v>
      </c>
      <c r="F649" s="13">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2" t="s">
        <v>6</v>
      </c>
      <c r="F650" s="13">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2" t="s">
        <v>11</v>
      </c>
      <c r="F651" s="13">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2" t="s">
        <v>10</v>
      </c>
      <c r="F652" s="13">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2" t="s">
        <v>9</v>
      </c>
      <c r="F653" s="13">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2" t="s">
        <v>10</v>
      </c>
      <c r="F654" s="13">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2" t="s">
        <v>6</v>
      </c>
      <c r="F655" s="13">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2" t="s">
        <v>9</v>
      </c>
      <c r="F656" s="13">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2" t="s">
        <v>6</v>
      </c>
      <c r="F657" s="13">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2" t="s">
        <v>9</v>
      </c>
      <c r="F658" s="13">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2" t="s">
        <v>13</v>
      </c>
      <c r="F659" s="13">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2" t="s">
        <v>9</v>
      </c>
      <c r="F660" s="13">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2" t="s">
        <v>13</v>
      </c>
      <c r="F661" s="13">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2" t="s">
        <v>11</v>
      </c>
      <c r="F662" s="13">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2" t="s">
        <v>11</v>
      </c>
      <c r="F663" s="13">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2" t="s">
        <v>6</v>
      </c>
      <c r="F664" s="13">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2" t="s">
        <v>9</v>
      </c>
      <c r="F665" s="13">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2" t="s">
        <v>9</v>
      </c>
      <c r="F666" s="13">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2" t="s">
        <v>10</v>
      </c>
      <c r="F667" s="13">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2" t="s">
        <v>6</v>
      </c>
      <c r="F668" s="13">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2" t="s">
        <v>6</v>
      </c>
      <c r="F669" s="13">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2" t="s">
        <v>6</v>
      </c>
      <c r="F670" s="13">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2" t="s">
        <v>13</v>
      </c>
      <c r="F671" s="13">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2" t="s">
        <v>9</v>
      </c>
      <c r="F672" s="13">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2" t="s">
        <v>10</v>
      </c>
      <c r="F673" s="13">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2" t="s">
        <v>9</v>
      </c>
      <c r="F674" s="13">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2" t="s">
        <v>13</v>
      </c>
      <c r="F675" s="13">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2" t="s">
        <v>10</v>
      </c>
      <c r="F676" s="13">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2" t="s">
        <v>13</v>
      </c>
      <c r="F677" s="13">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2" t="s">
        <v>11</v>
      </c>
      <c r="F678" s="13">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2" t="s">
        <v>11</v>
      </c>
      <c r="F679" s="13">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2" t="s">
        <v>10</v>
      </c>
      <c r="F680" s="13">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2" t="s">
        <v>11</v>
      </c>
      <c r="F681" s="13">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2" t="s">
        <v>6</v>
      </c>
      <c r="F682" s="13">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2" t="s">
        <v>9</v>
      </c>
      <c r="F683" s="13">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2" t="s">
        <v>13</v>
      </c>
      <c r="F684" s="13">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2" t="s">
        <v>13</v>
      </c>
      <c r="F685" s="13">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2" t="s">
        <v>13</v>
      </c>
      <c r="F686" s="13">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2" t="s">
        <v>9</v>
      </c>
      <c r="F687" s="13">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2" t="s">
        <v>11</v>
      </c>
      <c r="F688" s="13">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2" t="s">
        <v>13</v>
      </c>
      <c r="F689" s="13">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2" t="s">
        <v>9</v>
      </c>
      <c r="F690" s="13">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2" t="s">
        <v>9</v>
      </c>
      <c r="F691" s="13">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2" t="s">
        <v>6</v>
      </c>
      <c r="F692" s="13">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2" t="s">
        <v>13</v>
      </c>
      <c r="F693" s="13">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2" t="s">
        <v>11</v>
      </c>
      <c r="F694" s="13">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2" t="s">
        <v>6</v>
      </c>
      <c r="F695" s="13">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2" t="s">
        <v>13</v>
      </c>
      <c r="F696" s="13">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2" t="s">
        <v>13</v>
      </c>
      <c r="F697" s="13">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2" t="s">
        <v>6</v>
      </c>
      <c r="F698" s="13">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2" t="s">
        <v>10</v>
      </c>
      <c r="F699" s="13">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2" t="s">
        <v>6</v>
      </c>
      <c r="F700" s="13">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2" t="s">
        <v>9</v>
      </c>
      <c r="F701" s="13">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2" t="s">
        <v>10</v>
      </c>
      <c r="F702" s="13">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2" t="s">
        <v>9</v>
      </c>
      <c r="F703" s="13">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2" t="s">
        <v>10</v>
      </c>
      <c r="F704" s="13">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2" t="s">
        <v>6</v>
      </c>
      <c r="F705" s="13">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2" t="s">
        <v>13</v>
      </c>
      <c r="F706" s="13">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2" t="s">
        <v>9</v>
      </c>
      <c r="F707" s="13">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2" t="s">
        <v>9</v>
      </c>
      <c r="F708" s="13">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2" t="s">
        <v>10</v>
      </c>
      <c r="F709" s="13">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2" t="s">
        <v>11</v>
      </c>
      <c r="F710" s="13">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2" t="s">
        <v>13</v>
      </c>
      <c r="F711" s="13">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2" t="s">
        <v>13</v>
      </c>
      <c r="F712" s="13">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2" t="s">
        <v>10</v>
      </c>
      <c r="F713" s="13">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2" t="s">
        <v>13</v>
      </c>
      <c r="F714" s="13">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2" t="s">
        <v>10</v>
      </c>
      <c r="F715" s="13">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2" t="s">
        <v>6</v>
      </c>
      <c r="F716" s="13">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2" t="s">
        <v>6</v>
      </c>
      <c r="F717" s="13">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2" t="s">
        <v>11</v>
      </c>
      <c r="F718" s="13">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2" t="s">
        <v>9</v>
      </c>
      <c r="F719" s="13">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2" t="s">
        <v>6</v>
      </c>
      <c r="F720" s="13">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2" t="s">
        <v>10</v>
      </c>
      <c r="F721" s="13">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2" t="s">
        <v>6</v>
      </c>
      <c r="F722" s="13">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2" t="s">
        <v>13</v>
      </c>
      <c r="F723" s="13">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2" t="s">
        <v>9</v>
      </c>
      <c r="F724" s="13">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2" t="s">
        <v>11</v>
      </c>
      <c r="F725" s="13">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2" t="s">
        <v>10</v>
      </c>
      <c r="F726" s="13">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2" t="s">
        <v>6</v>
      </c>
      <c r="F727" s="13">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2" t="s">
        <v>9</v>
      </c>
      <c r="F728" s="13">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2" t="s">
        <v>9</v>
      </c>
      <c r="F729" s="13">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2" t="s">
        <v>9</v>
      </c>
      <c r="F730" s="13">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2" t="s">
        <v>6</v>
      </c>
      <c r="F731" s="13">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2" t="s">
        <v>9</v>
      </c>
      <c r="F732" s="13">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2" t="s">
        <v>6</v>
      </c>
      <c r="F733" s="13">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2" t="s">
        <v>6</v>
      </c>
      <c r="F734" s="13">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2" t="s">
        <v>11</v>
      </c>
      <c r="F735" s="13">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2" t="s">
        <v>11</v>
      </c>
      <c r="F736" s="13">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2" t="s">
        <v>10</v>
      </c>
      <c r="F737" s="13">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2" t="s">
        <v>9</v>
      </c>
      <c r="F738" s="13">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2" t="s">
        <v>10</v>
      </c>
      <c r="F739" s="13">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2" t="s">
        <v>6</v>
      </c>
      <c r="F740" s="13">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2" t="s">
        <v>10</v>
      </c>
      <c r="F741" s="13">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2" t="s">
        <v>9</v>
      </c>
      <c r="F742" s="13">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2" t="s">
        <v>10</v>
      </c>
      <c r="F743" s="13">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2" t="s">
        <v>9</v>
      </c>
      <c r="F744" s="13">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2" t="s">
        <v>10</v>
      </c>
      <c r="F745" s="13">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2" t="s">
        <v>11</v>
      </c>
      <c r="F746" s="13">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2" t="s">
        <v>10</v>
      </c>
      <c r="F747" s="13">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2" t="s">
        <v>11</v>
      </c>
      <c r="F748" s="13">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2" t="s">
        <v>10</v>
      </c>
      <c r="F749" s="13">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2" t="s">
        <v>11</v>
      </c>
      <c r="F750" s="13">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2" t="s">
        <v>10</v>
      </c>
      <c r="F751" s="13">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2" t="s">
        <v>10</v>
      </c>
      <c r="F752" s="13">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2" t="s">
        <v>13</v>
      </c>
      <c r="F753" s="13">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2" t="s">
        <v>9</v>
      </c>
      <c r="F754" s="13">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2" t="s">
        <v>6</v>
      </c>
      <c r="F755" s="13">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2" t="s">
        <v>6</v>
      </c>
      <c r="F756" s="13">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2" t="s">
        <v>11</v>
      </c>
      <c r="F757" s="13">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2" t="s">
        <v>10</v>
      </c>
      <c r="F758" s="13">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2" t="s">
        <v>9</v>
      </c>
      <c r="F759" s="13">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2" t="s">
        <v>13</v>
      </c>
      <c r="F760" s="13">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2" t="s">
        <v>13</v>
      </c>
      <c r="F761" s="13">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2" t="s">
        <v>9</v>
      </c>
      <c r="F762" s="13">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2" t="s">
        <v>13</v>
      </c>
      <c r="F763" s="13">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2" t="s">
        <v>9</v>
      </c>
      <c r="F764" s="13">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2" t="s">
        <v>13</v>
      </c>
      <c r="F765" s="13">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2" t="s">
        <v>10</v>
      </c>
      <c r="F766" s="13">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2" t="s">
        <v>13</v>
      </c>
      <c r="F767" s="13">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2" t="s">
        <v>9</v>
      </c>
      <c r="F768" s="13">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2" t="s">
        <v>11</v>
      </c>
      <c r="F769" s="13">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2" t="s">
        <v>9</v>
      </c>
      <c r="F770" s="13">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2" t="s">
        <v>9</v>
      </c>
      <c r="F771" s="13">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2" t="s">
        <v>13</v>
      </c>
      <c r="F772" s="13">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2" t="s">
        <v>6</v>
      </c>
      <c r="F773" s="13">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2" t="s">
        <v>10</v>
      </c>
      <c r="F774" s="13">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2" t="s">
        <v>10</v>
      </c>
      <c r="F775" s="13">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2" t="s">
        <v>10</v>
      </c>
      <c r="F776" s="13">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2" t="s">
        <v>11</v>
      </c>
      <c r="F777" s="13">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2" t="s">
        <v>13</v>
      </c>
      <c r="F778" s="13">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2" t="s">
        <v>6</v>
      </c>
      <c r="F779" s="13">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2" t="s">
        <v>10</v>
      </c>
      <c r="F780" s="13">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2" t="s">
        <v>6</v>
      </c>
      <c r="F781" s="13">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2" t="s">
        <v>13</v>
      </c>
      <c r="F782" s="13">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2" t="s">
        <v>9</v>
      </c>
      <c r="F783" s="13">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2" t="s">
        <v>11</v>
      </c>
      <c r="F784" s="13">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2" t="s">
        <v>6</v>
      </c>
      <c r="F785" s="13">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2" t="s">
        <v>11</v>
      </c>
      <c r="F786" s="13">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2" t="s">
        <v>10</v>
      </c>
      <c r="F787" s="13">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2" t="s">
        <v>10</v>
      </c>
      <c r="F788" s="13">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2" t="s">
        <v>10</v>
      </c>
      <c r="F789" s="13">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2" t="s">
        <v>6</v>
      </c>
      <c r="F790" s="13">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2" t="s">
        <v>11</v>
      </c>
      <c r="F791" s="13">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2" t="s">
        <v>11</v>
      </c>
      <c r="F792" s="13">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2" t="s">
        <v>13</v>
      </c>
      <c r="F793" s="13">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2" t="s">
        <v>10</v>
      </c>
      <c r="F794" s="13">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2" t="s">
        <v>9</v>
      </c>
      <c r="F795" s="13">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2" t="s">
        <v>10</v>
      </c>
      <c r="F796" s="13">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2" t="s">
        <v>13</v>
      </c>
      <c r="F797" s="13">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2" t="s">
        <v>6</v>
      </c>
      <c r="F798" s="13">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2" t="s">
        <v>13</v>
      </c>
      <c r="F799" s="13">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2" t="s">
        <v>9</v>
      </c>
      <c r="F800" s="13">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2" t="s">
        <v>11</v>
      </c>
      <c r="F801" s="13">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2" t="s">
        <v>10</v>
      </c>
      <c r="F802" s="13">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2" t="s">
        <v>6</v>
      </c>
      <c r="F803" s="13">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2" t="s">
        <v>10</v>
      </c>
      <c r="F804" s="13">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2" t="s">
        <v>13</v>
      </c>
      <c r="F805" s="13">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2" t="s">
        <v>10</v>
      </c>
      <c r="F806" s="13">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2" t="s">
        <v>11</v>
      </c>
      <c r="F807" s="13">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2" t="s">
        <v>6</v>
      </c>
      <c r="F808" s="13">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2" t="s">
        <v>6</v>
      </c>
      <c r="F809" s="13">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2" t="s">
        <v>6</v>
      </c>
      <c r="F810" s="13">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2" t="s">
        <v>6</v>
      </c>
      <c r="F811" s="13">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2" t="s">
        <v>11</v>
      </c>
      <c r="F812" s="13">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2" t="s">
        <v>11</v>
      </c>
      <c r="F813" s="13">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2" t="s">
        <v>6</v>
      </c>
      <c r="F814" s="13">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2" t="s">
        <v>6</v>
      </c>
      <c r="F815" s="13">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2" t="s">
        <v>9</v>
      </c>
      <c r="F816" s="13">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2" t="s">
        <v>13</v>
      </c>
      <c r="F817" s="13">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2" t="s">
        <v>6</v>
      </c>
      <c r="F818" s="13">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2" t="s">
        <v>10</v>
      </c>
      <c r="F819" s="13">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2" t="s">
        <v>6</v>
      </c>
      <c r="F820" s="13">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2" t="s">
        <v>9</v>
      </c>
      <c r="F821" s="13">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2" t="s">
        <v>9</v>
      </c>
      <c r="F822" s="13">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2" t="s">
        <v>13</v>
      </c>
      <c r="F823" s="13">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2" t="s">
        <v>11</v>
      </c>
      <c r="F824" s="13">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2" t="s">
        <v>6</v>
      </c>
      <c r="F825" s="13">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2" t="s">
        <v>9</v>
      </c>
      <c r="F826" s="13">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2" t="s">
        <v>13</v>
      </c>
      <c r="F827" s="13">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2" t="s">
        <v>10</v>
      </c>
      <c r="F828" s="13">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2" t="s">
        <v>9</v>
      </c>
      <c r="F829" s="13">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2" t="s">
        <v>6</v>
      </c>
      <c r="F830" s="13">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2" t="s">
        <v>10</v>
      </c>
      <c r="F831" s="13">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2" t="s">
        <v>11</v>
      </c>
      <c r="F832" s="13">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2" t="s">
        <v>11</v>
      </c>
      <c r="F833" s="13">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2" t="s">
        <v>11</v>
      </c>
      <c r="F834" s="13">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2" t="s">
        <v>10</v>
      </c>
      <c r="F835" s="13">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2" t="s">
        <v>6</v>
      </c>
      <c r="F836" s="13">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2" t="s">
        <v>9</v>
      </c>
      <c r="F837" s="13">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2" t="s">
        <v>6</v>
      </c>
      <c r="F838" s="13">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2" t="s">
        <v>11</v>
      </c>
      <c r="F839" s="13">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2" t="s">
        <v>9</v>
      </c>
      <c r="F840" s="13">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2" t="s">
        <v>6</v>
      </c>
      <c r="F841" s="13">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2" t="s">
        <v>9</v>
      </c>
      <c r="F842" s="13">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2" t="s">
        <v>6</v>
      </c>
      <c r="F843" s="13">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2" t="s">
        <v>9</v>
      </c>
      <c r="F844" s="13">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2" t="s">
        <v>6</v>
      </c>
      <c r="F845" s="13">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2" t="s">
        <v>13</v>
      </c>
      <c r="F846" s="13">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2" t="s">
        <v>10</v>
      </c>
      <c r="F847" s="13">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2" t="s">
        <v>6</v>
      </c>
      <c r="F848" s="13">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2" t="s">
        <v>6</v>
      </c>
      <c r="F849" s="13">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2" t="s">
        <v>11</v>
      </c>
      <c r="F850" s="13">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2" t="s">
        <v>6</v>
      </c>
      <c r="F851" s="13">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2" t="s">
        <v>11</v>
      </c>
      <c r="F852" s="13">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2" t="s">
        <v>9</v>
      </c>
      <c r="F853" s="13">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2" t="s">
        <v>13</v>
      </c>
      <c r="F854" s="13">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2" t="s">
        <v>11</v>
      </c>
      <c r="F855" s="13">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2" t="s">
        <v>9</v>
      </c>
      <c r="F856" s="13">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2" t="s">
        <v>6</v>
      </c>
      <c r="F857" s="13">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2" t="s">
        <v>6</v>
      </c>
      <c r="F858" s="13">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2" t="s">
        <v>13</v>
      </c>
      <c r="F859" s="13">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2" t="s">
        <v>11</v>
      </c>
      <c r="F860" s="13">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2" t="s">
        <v>10</v>
      </c>
      <c r="F861" s="13">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2" t="s">
        <v>11</v>
      </c>
      <c r="F862" s="13">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2" t="s">
        <v>11</v>
      </c>
      <c r="F863" s="13">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2" t="s">
        <v>13</v>
      </c>
      <c r="F864" s="13">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2" t="s">
        <v>9</v>
      </c>
      <c r="F865" s="13">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2" t="s">
        <v>6</v>
      </c>
      <c r="F866" s="13">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2" t="s">
        <v>10</v>
      </c>
      <c r="F867" s="13">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2" t="s">
        <v>13</v>
      </c>
      <c r="F868" s="13">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2" t="s">
        <v>6</v>
      </c>
      <c r="F869" s="13">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2" t="s">
        <v>10</v>
      </c>
      <c r="F870" s="13">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2" t="s">
        <v>9</v>
      </c>
      <c r="F871" s="13">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2" t="s">
        <v>9</v>
      </c>
      <c r="F872" s="13">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2" t="s">
        <v>9</v>
      </c>
      <c r="F873" s="13">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2" t="s">
        <v>9</v>
      </c>
      <c r="F874" s="13">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2" t="s">
        <v>10</v>
      </c>
      <c r="F875" s="13">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2" t="s">
        <v>11</v>
      </c>
      <c r="F876" s="13">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2" t="s">
        <v>10</v>
      </c>
      <c r="F877" s="13">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2" t="s">
        <v>10</v>
      </c>
      <c r="F878" s="13">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2" t="s">
        <v>10</v>
      </c>
      <c r="F879" s="13">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2" t="s">
        <v>11</v>
      </c>
      <c r="F880" s="13">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2" t="s">
        <v>11</v>
      </c>
      <c r="F881" s="13">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2" t="s">
        <v>13</v>
      </c>
      <c r="F882" s="13">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2" t="s">
        <v>11</v>
      </c>
      <c r="F883" s="13">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2" t="s">
        <v>11</v>
      </c>
      <c r="F884" s="13">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2" t="s">
        <v>6</v>
      </c>
      <c r="F885" s="13">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2" t="s">
        <v>13</v>
      </c>
      <c r="F886" s="13">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2" t="s">
        <v>9</v>
      </c>
      <c r="F887" s="13">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2" t="s">
        <v>10</v>
      </c>
      <c r="F888" s="13">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2" t="s">
        <v>9</v>
      </c>
      <c r="F889" s="13">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2" t="s">
        <v>6</v>
      </c>
      <c r="F890" s="13">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2" t="s">
        <v>10</v>
      </c>
      <c r="F891" s="13">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2" t="s">
        <v>10</v>
      </c>
      <c r="F892" s="13">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2" t="s">
        <v>6</v>
      </c>
      <c r="F893" s="13">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2" t="s">
        <v>13</v>
      </c>
      <c r="F894" s="13">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2" t="s">
        <v>9</v>
      </c>
      <c r="F895" s="13">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2" t="s">
        <v>13</v>
      </c>
      <c r="F896" s="13">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2" t="s">
        <v>6</v>
      </c>
      <c r="F897" s="13">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2" t="s">
        <v>10</v>
      </c>
      <c r="F898" s="13">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2" t="s">
        <v>11</v>
      </c>
      <c r="F899" s="13">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2" t="s">
        <v>9</v>
      </c>
      <c r="F900" s="13">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2" t="s">
        <v>13</v>
      </c>
      <c r="F901" s="13">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2" t="s">
        <v>6</v>
      </c>
      <c r="F902" s="13">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2" t="s">
        <v>10</v>
      </c>
      <c r="F903" s="13">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2" t="s">
        <v>6</v>
      </c>
      <c r="F904" s="13">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2" t="s">
        <v>9</v>
      </c>
      <c r="F905" s="13">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2" t="s">
        <v>11</v>
      </c>
      <c r="F906" s="13">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2" t="s">
        <v>13</v>
      </c>
      <c r="F907" s="13">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2" t="s">
        <v>10</v>
      </c>
      <c r="F908" s="13">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2" t="s">
        <v>9</v>
      </c>
      <c r="F909" s="13">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2" t="s">
        <v>13</v>
      </c>
      <c r="F910" s="13">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2" t="s">
        <v>9</v>
      </c>
      <c r="F911" s="13">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2" t="s">
        <v>13</v>
      </c>
      <c r="F912" s="13">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2" t="s">
        <v>10</v>
      </c>
      <c r="F913" s="13">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2" t="s">
        <v>10</v>
      </c>
      <c r="F914" s="13">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2" t="s">
        <v>6</v>
      </c>
      <c r="F915" s="13">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2" t="s">
        <v>10</v>
      </c>
      <c r="F916" s="13">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2" t="s">
        <v>11</v>
      </c>
      <c r="F917" s="13">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2" t="s">
        <v>10</v>
      </c>
      <c r="F918" s="13">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2" t="s">
        <v>9</v>
      </c>
      <c r="F919" s="13">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2" t="s">
        <v>6</v>
      </c>
      <c r="F920" s="13">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2" t="s">
        <v>9</v>
      </c>
      <c r="F921" s="13">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2" t="s">
        <v>10</v>
      </c>
      <c r="F922" s="13">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2" t="s">
        <v>6</v>
      </c>
      <c r="F923" s="13">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2" t="s">
        <v>6</v>
      </c>
      <c r="F924" s="13">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2" t="s">
        <v>9</v>
      </c>
      <c r="F925" s="13">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2" t="s">
        <v>9</v>
      </c>
      <c r="F926" s="13">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2" t="s">
        <v>10</v>
      </c>
      <c r="F927" s="13">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2" t="s">
        <v>6</v>
      </c>
      <c r="F928" s="13">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2" t="s">
        <v>10</v>
      </c>
      <c r="F929" s="13">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2" t="s">
        <v>9</v>
      </c>
      <c r="F930" s="13">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2" t="s">
        <v>11</v>
      </c>
      <c r="F931" s="13">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2" t="s">
        <v>6</v>
      </c>
      <c r="F932" s="13">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2" t="s">
        <v>11</v>
      </c>
      <c r="F933" s="13">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2" t="s">
        <v>6</v>
      </c>
      <c r="F934" s="13">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2" t="s">
        <v>9</v>
      </c>
      <c r="F935" s="13">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2" t="s">
        <v>6</v>
      </c>
      <c r="F936" s="13">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2" t="s">
        <v>6</v>
      </c>
      <c r="F937" s="13">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2" t="s">
        <v>11</v>
      </c>
      <c r="F938" s="13">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2" t="s">
        <v>9</v>
      </c>
      <c r="F939" s="13">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2" t="s">
        <v>13</v>
      </c>
      <c r="F940" s="13">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2" t="s">
        <v>6</v>
      </c>
      <c r="F941" s="13">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2" t="s">
        <v>10</v>
      </c>
      <c r="F942" s="13">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2" t="s">
        <v>13</v>
      </c>
      <c r="F943" s="13">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2" t="s">
        <v>11</v>
      </c>
      <c r="F944" s="13">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2" t="s">
        <v>9</v>
      </c>
      <c r="F945" s="13">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2" t="s">
        <v>10</v>
      </c>
      <c r="F946" s="13">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2" t="s">
        <v>9</v>
      </c>
      <c r="F947" s="13">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2" t="s">
        <v>11</v>
      </c>
      <c r="F948" s="13">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2" t="s">
        <v>6</v>
      </c>
      <c r="F949" s="13">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2" t="s">
        <v>11</v>
      </c>
      <c r="F950" s="13">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2" t="s">
        <v>13</v>
      </c>
      <c r="F951" s="13">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2" t="s">
        <v>6</v>
      </c>
      <c r="F952" s="13">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2" t="s">
        <v>13</v>
      </c>
      <c r="F953" s="13">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2" t="s">
        <v>10</v>
      </c>
      <c r="F954" s="13">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2" t="s">
        <v>9</v>
      </c>
      <c r="F955" s="13">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2" t="s">
        <v>10</v>
      </c>
      <c r="F956" s="13">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2" t="s">
        <v>9</v>
      </c>
      <c r="F957" s="13">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2" t="s">
        <v>10</v>
      </c>
      <c r="F958" s="13">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2" t="s">
        <v>6</v>
      </c>
      <c r="F959" s="13">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2" t="s">
        <v>10</v>
      </c>
      <c r="F960" s="13">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2" t="s">
        <v>13</v>
      </c>
      <c r="F961" s="13">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2" t="s">
        <v>13</v>
      </c>
      <c r="F962" s="13">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2" t="s">
        <v>9</v>
      </c>
      <c r="F963" s="13">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2" t="s">
        <v>6</v>
      </c>
      <c r="F964" s="13">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2" t="s">
        <v>9</v>
      </c>
      <c r="F965" s="13">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2" t="s">
        <v>11</v>
      </c>
      <c r="F966" s="13">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2" t="s">
        <v>6</v>
      </c>
      <c r="F967" s="13">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2" t="s">
        <v>9</v>
      </c>
      <c r="F968" s="13">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2" t="s">
        <v>13</v>
      </c>
      <c r="F969" s="13">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2" t="s">
        <v>6</v>
      </c>
      <c r="F970" s="13">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2" t="s">
        <v>13</v>
      </c>
      <c r="F971" s="13">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2" t="s">
        <v>9</v>
      </c>
      <c r="F972" s="13">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2" t="s">
        <v>10</v>
      </c>
      <c r="F973" s="13">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2" t="s">
        <v>10</v>
      </c>
      <c r="F974" s="13">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2" t="s">
        <v>10</v>
      </c>
      <c r="F975" s="13">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2" t="s">
        <v>13</v>
      </c>
      <c r="F976" s="13">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2" t="s">
        <v>13</v>
      </c>
      <c r="F977" s="13">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2" t="s">
        <v>11</v>
      </c>
      <c r="F978" s="13">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2" t="s">
        <v>13</v>
      </c>
      <c r="F979" s="13">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2" t="s">
        <v>6</v>
      </c>
      <c r="F980" s="13">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2" t="s">
        <v>11</v>
      </c>
      <c r="F981" s="13">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2" t="s">
        <v>13</v>
      </c>
      <c r="F982" s="13">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2" t="s">
        <v>9</v>
      </c>
      <c r="F983" s="13">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2" t="s">
        <v>13</v>
      </c>
      <c r="F984" s="13">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2" t="s">
        <v>6</v>
      </c>
      <c r="F985" s="13">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2" t="s">
        <v>10</v>
      </c>
      <c r="F986" s="13">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2" t="s">
        <v>10</v>
      </c>
      <c r="F987" s="13">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2" t="s">
        <v>11</v>
      </c>
      <c r="F988" s="13">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2" t="s">
        <v>9</v>
      </c>
      <c r="F989" s="13">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2" t="s">
        <v>13</v>
      </c>
      <c r="F990" s="13">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2" t="s">
        <v>10</v>
      </c>
      <c r="F991" s="13">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2" t="s">
        <v>10</v>
      </c>
      <c r="F992" s="13">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2" t="s">
        <v>6</v>
      </c>
      <c r="F993" s="13">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2" t="s">
        <v>6</v>
      </c>
      <c r="F994" s="13">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2" t="s">
        <v>9</v>
      </c>
      <c r="F995" s="13">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2" t="s">
        <v>11</v>
      </c>
      <c r="F996" s="13">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2" t="s">
        <v>13</v>
      </c>
      <c r="F997" s="13">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2" t="s">
        <v>10</v>
      </c>
      <c r="F998" s="13">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2" t="s">
        <v>10</v>
      </c>
      <c r="F999" s="13">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2" t="s">
        <v>13</v>
      </c>
      <c r="F1000" s="13">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2" t="s">
        <v>10</v>
      </c>
      <c r="F1001" s="13">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2" t="s">
        <v>10</v>
      </c>
      <c r="F1002" s="13">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2" t="s">
        <v>11</v>
      </c>
      <c r="F1003" s="13">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9753B-B345-4A51-B984-244828DCB7A5}">
  <dimension ref="A1:Y40"/>
  <sheetViews>
    <sheetView tabSelected="1" zoomScale="77" workbookViewId="0">
      <selection activeCell="W37" sqref="O37:W37"/>
    </sheetView>
  </sheetViews>
  <sheetFormatPr defaultRowHeight="14.5" x14ac:dyDescent="0.35"/>
  <cols>
    <col min="1" max="2" width="2.6640625" customWidth="1"/>
  </cols>
  <sheetData>
    <row r="1" spans="1:25" x14ac:dyDescent="0.35">
      <c r="A1" s="19"/>
      <c r="B1" s="19"/>
      <c r="C1" s="19"/>
      <c r="D1" s="19"/>
      <c r="E1" s="19"/>
      <c r="F1" s="19"/>
      <c r="G1" s="19"/>
      <c r="H1" s="19"/>
      <c r="I1" s="19"/>
      <c r="J1" s="19"/>
      <c r="K1" s="19"/>
      <c r="L1" s="19"/>
      <c r="M1" s="19"/>
      <c r="N1" s="19"/>
      <c r="O1" s="19"/>
      <c r="P1" s="19"/>
      <c r="Q1" s="19"/>
      <c r="R1" s="19"/>
      <c r="S1" s="19"/>
      <c r="T1" s="19"/>
      <c r="U1" s="19"/>
      <c r="V1" s="19"/>
      <c r="W1" s="19"/>
      <c r="X1" s="19"/>
      <c r="Y1" s="19"/>
    </row>
    <row r="2" spans="1:25" x14ac:dyDescent="0.35">
      <c r="A2" s="19"/>
      <c r="B2" s="19"/>
      <c r="C2" s="19"/>
      <c r="D2" s="19"/>
      <c r="E2" s="19"/>
      <c r="F2" s="19"/>
      <c r="G2" s="19"/>
      <c r="H2" s="19"/>
      <c r="I2" s="19"/>
      <c r="J2" s="19"/>
      <c r="K2" s="19"/>
      <c r="L2" s="19"/>
      <c r="M2" s="19"/>
      <c r="N2" s="19"/>
      <c r="O2" s="19"/>
      <c r="P2" s="19"/>
      <c r="Q2" s="19"/>
      <c r="R2" s="19"/>
      <c r="S2" s="19"/>
      <c r="T2" s="19"/>
      <c r="U2" s="19"/>
      <c r="V2" s="19"/>
      <c r="W2" s="19"/>
      <c r="X2" s="19"/>
      <c r="Y2" s="19"/>
    </row>
    <row r="3" spans="1:25" x14ac:dyDescent="0.35">
      <c r="A3" s="19"/>
      <c r="B3" s="19"/>
      <c r="C3" s="19"/>
      <c r="D3" s="19"/>
      <c r="E3" s="19"/>
      <c r="F3" s="19"/>
      <c r="G3" s="19"/>
      <c r="H3" s="19"/>
      <c r="I3" s="19"/>
      <c r="J3" s="19"/>
      <c r="K3" s="19"/>
      <c r="L3" s="19"/>
      <c r="M3" s="19"/>
      <c r="N3" s="19"/>
      <c r="O3" s="19"/>
      <c r="P3" s="19"/>
      <c r="Q3" s="19"/>
      <c r="R3" s="19"/>
      <c r="S3" s="19"/>
      <c r="T3" s="19"/>
      <c r="U3" s="19"/>
      <c r="V3" s="19"/>
      <c r="W3" s="19"/>
      <c r="X3" s="19"/>
      <c r="Y3" s="19"/>
    </row>
    <row r="4" spans="1:25" x14ac:dyDescent="0.35">
      <c r="A4" s="19"/>
      <c r="B4" s="19"/>
      <c r="C4" s="19"/>
      <c r="D4" s="19"/>
      <c r="E4" s="19"/>
      <c r="F4" s="19"/>
      <c r="G4" s="19"/>
      <c r="H4" s="19"/>
      <c r="I4" s="19"/>
      <c r="J4" s="19"/>
      <c r="K4" s="19"/>
      <c r="L4" s="19"/>
      <c r="M4" s="19"/>
      <c r="N4" s="19"/>
      <c r="O4" s="19"/>
      <c r="P4" s="19"/>
      <c r="Q4" s="19"/>
      <c r="R4" s="19"/>
      <c r="S4" s="19"/>
      <c r="T4" s="19"/>
      <c r="U4" s="19"/>
      <c r="V4" s="19"/>
      <c r="W4" s="19"/>
      <c r="X4" s="19"/>
      <c r="Y4" s="19"/>
    </row>
    <row r="5" spans="1:25" x14ac:dyDescent="0.35">
      <c r="A5" s="19"/>
      <c r="B5" s="19"/>
      <c r="C5" s="19"/>
      <c r="D5" s="19"/>
      <c r="E5" s="19"/>
      <c r="F5" s="19"/>
      <c r="G5" s="19"/>
      <c r="H5" s="19"/>
      <c r="I5" s="19"/>
      <c r="J5" s="19"/>
      <c r="K5" s="19"/>
      <c r="L5" s="19"/>
      <c r="M5" s="19"/>
      <c r="N5" s="19"/>
      <c r="O5" s="19"/>
      <c r="P5" s="19"/>
      <c r="Q5" s="19"/>
      <c r="R5" s="19"/>
      <c r="S5" s="19"/>
      <c r="T5" s="19"/>
      <c r="U5" s="19"/>
      <c r="V5" s="19"/>
      <c r="W5" s="19"/>
      <c r="X5" s="19"/>
      <c r="Y5" s="19"/>
    </row>
    <row r="6" spans="1:25" x14ac:dyDescent="0.35">
      <c r="A6" s="19"/>
      <c r="B6" s="19"/>
      <c r="C6" s="19"/>
      <c r="D6" s="19"/>
      <c r="E6" s="19"/>
      <c r="F6" s="19"/>
      <c r="G6" s="19"/>
      <c r="H6" s="19"/>
      <c r="I6" s="19"/>
      <c r="J6" s="19"/>
      <c r="K6" s="19"/>
      <c r="L6" s="19"/>
      <c r="M6" s="19"/>
      <c r="N6" s="19"/>
      <c r="O6" s="19"/>
      <c r="P6" s="19"/>
      <c r="Q6" s="19"/>
      <c r="R6" s="19"/>
      <c r="S6" s="19"/>
      <c r="T6" s="19"/>
      <c r="U6" s="19"/>
      <c r="V6" s="19"/>
      <c r="W6" s="19"/>
      <c r="X6" s="19"/>
      <c r="Y6" s="19"/>
    </row>
    <row r="7" spans="1:25" x14ac:dyDescent="0.35">
      <c r="A7" s="19"/>
      <c r="B7" s="19"/>
      <c r="C7" s="19"/>
      <c r="D7" s="19"/>
      <c r="E7" s="19"/>
      <c r="F7" s="19"/>
      <c r="G7" s="19"/>
      <c r="H7" s="19"/>
      <c r="I7" s="19"/>
      <c r="J7" s="19"/>
      <c r="K7" s="19"/>
      <c r="L7" s="19"/>
      <c r="M7" s="19"/>
      <c r="N7" s="19"/>
      <c r="O7" s="19"/>
      <c r="P7" s="19"/>
      <c r="Q7" s="19"/>
      <c r="R7" s="19"/>
      <c r="S7" s="19"/>
      <c r="T7" s="19"/>
      <c r="U7" s="19"/>
      <c r="V7" s="19"/>
      <c r="W7" s="19"/>
      <c r="X7" s="19"/>
      <c r="Y7" s="19"/>
    </row>
    <row r="8" spans="1:25" x14ac:dyDescent="0.35">
      <c r="A8" s="19"/>
      <c r="B8" s="19"/>
      <c r="C8" s="19"/>
      <c r="D8" s="19"/>
      <c r="E8" s="19"/>
      <c r="F8" s="19"/>
      <c r="G8" s="19"/>
      <c r="H8" s="19"/>
      <c r="I8" s="19"/>
      <c r="J8" s="19"/>
      <c r="K8" s="19"/>
      <c r="L8" s="19"/>
      <c r="M8" s="19"/>
      <c r="N8" s="19"/>
      <c r="O8" s="19"/>
      <c r="P8" s="19"/>
      <c r="Q8" s="19"/>
      <c r="R8" s="19"/>
      <c r="S8" s="19"/>
      <c r="T8" s="19"/>
      <c r="U8" s="19"/>
      <c r="V8" s="19"/>
      <c r="W8" s="19"/>
      <c r="X8" s="19"/>
      <c r="Y8" s="19"/>
    </row>
    <row r="9" spans="1:25" x14ac:dyDescent="0.35">
      <c r="A9" s="19"/>
      <c r="B9" s="19"/>
      <c r="C9" s="19"/>
      <c r="D9" s="19"/>
      <c r="E9" s="19"/>
      <c r="F9" s="19"/>
      <c r="G9" s="19"/>
      <c r="H9" s="19"/>
      <c r="I9" s="19"/>
      <c r="J9" s="19"/>
      <c r="K9" s="19"/>
      <c r="L9" s="19"/>
      <c r="M9" s="19"/>
      <c r="N9" s="19"/>
      <c r="O9" s="19"/>
      <c r="P9" s="19"/>
      <c r="Q9" s="19"/>
      <c r="R9" s="19"/>
      <c r="S9" s="19"/>
      <c r="T9" s="19"/>
      <c r="U9" s="19"/>
      <c r="V9" s="19"/>
      <c r="W9" s="19"/>
      <c r="X9" s="19"/>
      <c r="Y9" s="19"/>
    </row>
    <row r="10" spans="1:25" x14ac:dyDescent="0.35">
      <c r="A10" s="19"/>
      <c r="B10" s="19"/>
      <c r="C10" s="19"/>
      <c r="D10" s="19"/>
      <c r="E10" s="19"/>
      <c r="F10" s="19"/>
      <c r="G10" s="19"/>
      <c r="H10" s="19"/>
      <c r="I10" s="19"/>
      <c r="J10" s="19"/>
      <c r="K10" s="19"/>
      <c r="L10" s="19"/>
      <c r="M10" s="19"/>
      <c r="N10" s="19"/>
      <c r="O10" s="19"/>
      <c r="P10" s="19"/>
      <c r="Q10" s="19"/>
      <c r="R10" s="19"/>
      <c r="S10" s="19"/>
      <c r="T10" s="19"/>
      <c r="U10" s="19"/>
      <c r="V10" s="19"/>
      <c r="W10" s="19"/>
      <c r="X10" s="19"/>
      <c r="Y10" s="19"/>
    </row>
    <row r="11" spans="1:25" x14ac:dyDescent="0.35">
      <c r="A11" s="19"/>
      <c r="B11" s="19"/>
      <c r="C11" s="19"/>
      <c r="D11" s="19"/>
      <c r="E11" s="19"/>
      <c r="F11" s="19"/>
      <c r="G11" s="19"/>
      <c r="H11" s="19"/>
      <c r="I11" s="19"/>
      <c r="J11" s="19"/>
      <c r="K11" s="19"/>
      <c r="L11" s="19"/>
      <c r="M11" s="19"/>
      <c r="N11" s="19"/>
      <c r="O11" s="19"/>
      <c r="P11" s="19"/>
      <c r="Q11" s="19"/>
      <c r="R11" s="19"/>
      <c r="S11" s="19"/>
      <c r="T11" s="19"/>
      <c r="U11" s="19"/>
      <c r="V11" s="19"/>
      <c r="W11" s="19"/>
      <c r="X11" s="19"/>
      <c r="Y11" s="19"/>
    </row>
    <row r="12" spans="1:25" x14ac:dyDescent="0.35">
      <c r="A12" s="19"/>
      <c r="B12" s="19"/>
      <c r="C12" s="19"/>
      <c r="D12" s="19"/>
      <c r="E12" s="19"/>
      <c r="F12" s="19"/>
      <c r="G12" s="19"/>
      <c r="H12" s="19"/>
      <c r="I12" s="19"/>
      <c r="J12" s="19"/>
      <c r="K12" s="19"/>
      <c r="L12" s="19"/>
      <c r="M12" s="19"/>
      <c r="N12" s="19"/>
      <c r="O12" s="19"/>
      <c r="P12" s="19"/>
      <c r="Q12" s="19"/>
      <c r="R12" s="19"/>
      <c r="S12" s="19"/>
      <c r="T12" s="19"/>
      <c r="U12" s="19"/>
      <c r="V12" s="19"/>
      <c r="W12" s="19"/>
      <c r="X12" s="19"/>
      <c r="Y12" s="19"/>
    </row>
    <row r="13" spans="1:25" x14ac:dyDescent="0.35">
      <c r="A13" s="19"/>
      <c r="B13" s="19"/>
      <c r="C13" s="19"/>
      <c r="D13" s="19"/>
      <c r="E13" s="19"/>
      <c r="F13" s="19"/>
      <c r="G13" s="19"/>
      <c r="H13" s="19"/>
      <c r="I13" s="19"/>
      <c r="J13" s="19"/>
      <c r="K13" s="19"/>
      <c r="L13" s="19"/>
      <c r="M13" s="19"/>
      <c r="N13" s="19"/>
      <c r="O13" s="19"/>
      <c r="P13" s="19"/>
      <c r="Q13" s="19"/>
      <c r="R13" s="19"/>
      <c r="S13" s="19"/>
      <c r="T13" s="19"/>
      <c r="U13" s="19"/>
      <c r="V13" s="19"/>
      <c r="W13" s="19"/>
      <c r="X13" s="19"/>
      <c r="Y13" s="19"/>
    </row>
    <row r="14" spans="1:25" x14ac:dyDescent="0.35">
      <c r="A14" s="19"/>
      <c r="B14" s="19"/>
      <c r="C14" s="19"/>
      <c r="D14" s="19"/>
      <c r="E14" s="19"/>
      <c r="F14" s="19"/>
      <c r="G14" s="19"/>
      <c r="H14" s="19"/>
      <c r="I14" s="19"/>
      <c r="J14" s="19"/>
      <c r="K14" s="19"/>
      <c r="L14" s="19"/>
      <c r="M14" s="19"/>
      <c r="N14" s="19"/>
      <c r="O14" s="19"/>
      <c r="P14" s="19"/>
      <c r="Q14" s="19"/>
      <c r="R14" s="19"/>
      <c r="S14" s="19"/>
      <c r="T14" s="19"/>
      <c r="U14" s="19"/>
      <c r="V14" s="19"/>
      <c r="W14" s="19"/>
      <c r="X14" s="19"/>
      <c r="Y14" s="19"/>
    </row>
    <row r="15" spans="1:25" x14ac:dyDescent="0.35">
      <c r="A15" s="19"/>
      <c r="B15" s="19"/>
      <c r="C15" s="19"/>
      <c r="D15" s="19"/>
      <c r="E15" s="19"/>
      <c r="F15" s="19"/>
      <c r="G15" s="19"/>
      <c r="H15" s="19"/>
      <c r="I15" s="19"/>
      <c r="J15" s="19"/>
      <c r="K15" s="19"/>
      <c r="L15" s="19"/>
      <c r="M15" s="19"/>
      <c r="N15" s="19"/>
      <c r="O15" s="19"/>
      <c r="P15" s="19"/>
      <c r="Q15" s="19"/>
      <c r="R15" s="19"/>
      <c r="S15" s="19"/>
      <c r="T15" s="19"/>
      <c r="U15" s="19"/>
      <c r="V15" s="19"/>
      <c r="W15" s="19"/>
      <c r="X15" s="19"/>
      <c r="Y15" s="19"/>
    </row>
    <row r="16" spans="1:25" x14ac:dyDescent="0.35">
      <c r="A16" s="19"/>
      <c r="B16" s="19"/>
      <c r="C16" s="19"/>
      <c r="D16" s="19"/>
      <c r="E16" s="19"/>
      <c r="F16" s="19"/>
      <c r="G16" s="19"/>
      <c r="H16" s="19"/>
      <c r="I16" s="19"/>
      <c r="J16" s="19"/>
      <c r="K16" s="19"/>
      <c r="L16" s="19"/>
      <c r="M16" s="19"/>
      <c r="N16" s="19"/>
      <c r="O16" s="19"/>
      <c r="P16" s="19"/>
      <c r="Q16" s="19"/>
      <c r="R16" s="19"/>
      <c r="S16" s="19"/>
      <c r="T16" s="19"/>
      <c r="U16" s="19"/>
      <c r="V16" s="19"/>
      <c r="W16" s="19"/>
      <c r="X16" s="19"/>
      <c r="Y16" s="19"/>
    </row>
    <row r="17" spans="1:25" x14ac:dyDescent="0.35">
      <c r="A17" s="19"/>
      <c r="B17" s="19"/>
      <c r="C17" s="19"/>
      <c r="D17" s="19"/>
      <c r="E17" s="19"/>
      <c r="F17" s="19"/>
      <c r="G17" s="19"/>
      <c r="H17" s="19"/>
      <c r="I17" s="19"/>
      <c r="J17" s="19"/>
      <c r="K17" s="19"/>
      <c r="L17" s="19"/>
      <c r="M17" s="19"/>
      <c r="N17" s="19"/>
      <c r="O17" s="19"/>
      <c r="P17" s="28"/>
      <c r="Q17" s="28" t="s">
        <v>11</v>
      </c>
      <c r="R17" s="28" t="s">
        <v>9</v>
      </c>
      <c r="S17" s="28" t="s">
        <v>6</v>
      </c>
      <c r="T17" s="28" t="s">
        <v>13</v>
      </c>
      <c r="U17" s="28" t="s">
        <v>10</v>
      </c>
      <c r="V17" s="28" t="s">
        <v>1079</v>
      </c>
      <c r="W17" s="19"/>
      <c r="X17" s="19"/>
      <c r="Y17" s="19"/>
    </row>
    <row r="18" spans="1:25" x14ac:dyDescent="0.35">
      <c r="A18" s="19"/>
      <c r="B18" s="19"/>
      <c r="C18" s="19"/>
      <c r="D18" s="19"/>
      <c r="E18" s="19"/>
      <c r="F18" s="19"/>
      <c r="G18" s="19"/>
      <c r="H18" s="19"/>
      <c r="I18" s="19"/>
      <c r="J18" s="19"/>
      <c r="K18" s="19"/>
      <c r="L18" s="19"/>
      <c r="M18" s="19"/>
      <c r="N18" s="19"/>
      <c r="O18" s="19"/>
      <c r="P18" s="28" t="str">
        <f>Pivots!A46</f>
        <v>Cincinnati</v>
      </c>
      <c r="Q18" s="28"/>
      <c r="R18" s="28"/>
      <c r="S18" s="28"/>
      <c r="T18" s="28"/>
      <c r="U18" s="28"/>
      <c r="V18" s="28"/>
      <c r="W18" s="19"/>
      <c r="X18" s="19"/>
      <c r="Y18" s="19"/>
    </row>
    <row r="19" spans="1:25" x14ac:dyDescent="0.35">
      <c r="A19" s="19"/>
      <c r="B19" s="19"/>
      <c r="C19" s="19"/>
      <c r="D19" s="19"/>
      <c r="E19" s="19"/>
      <c r="F19" s="19"/>
      <c r="G19" s="19"/>
      <c r="H19" s="19"/>
      <c r="I19" s="19"/>
      <c r="J19" s="19"/>
      <c r="K19" s="19"/>
      <c r="L19" s="19"/>
      <c r="M19" s="19"/>
      <c r="N19" s="19"/>
      <c r="O19" s="19"/>
      <c r="P19" s="28" t="str">
        <f>Pivots!A47</f>
        <v>C0004</v>
      </c>
      <c r="Q19" s="29">
        <f>Pivots!B47</f>
        <v>1991</v>
      </c>
      <c r="R19" s="29">
        <f>Pivots!C47</f>
        <v>1886</v>
      </c>
      <c r="S19" s="29">
        <f>Pivots!D47</f>
        <v>1206</v>
      </c>
      <c r="T19" s="29">
        <f>Pivots!E47</f>
        <v>884</v>
      </c>
      <c r="U19" s="29">
        <f>Pivots!F47</f>
        <v>1722</v>
      </c>
      <c r="V19" s="29">
        <f>Pivots!G47</f>
        <v>7689</v>
      </c>
      <c r="W19" s="19"/>
      <c r="X19" s="19"/>
      <c r="Y19" s="19"/>
    </row>
    <row r="20" spans="1:25" x14ac:dyDescent="0.35">
      <c r="A20" s="19"/>
      <c r="B20" s="19"/>
      <c r="C20" s="19"/>
      <c r="D20" s="19"/>
      <c r="E20" s="19"/>
      <c r="F20" s="19"/>
      <c r="G20" s="19"/>
      <c r="H20" s="19"/>
      <c r="I20" s="19"/>
      <c r="J20" s="19"/>
      <c r="K20" s="19"/>
      <c r="L20" s="19"/>
      <c r="M20" s="19"/>
      <c r="N20" s="19"/>
      <c r="O20" s="19"/>
      <c r="P20" s="28" t="str">
        <f>Pivots!A48</f>
        <v>C0012</v>
      </c>
      <c r="Q20" s="29">
        <f>Pivots!B48</f>
        <v>1438</v>
      </c>
      <c r="R20" s="29">
        <f>Pivots!C48</f>
        <v>1616</v>
      </c>
      <c r="S20" s="29">
        <f>Pivots!D48</f>
        <v>866</v>
      </c>
      <c r="T20" s="29">
        <f>Pivots!E48</f>
        <v>829</v>
      </c>
      <c r="U20" s="29">
        <f>Pivots!F48</f>
        <v>2070</v>
      </c>
      <c r="V20" s="29">
        <f>Pivots!G48</f>
        <v>6819</v>
      </c>
      <c r="W20" s="19"/>
      <c r="X20" s="19"/>
      <c r="Y20" s="19"/>
    </row>
    <row r="21" spans="1:25" x14ac:dyDescent="0.35">
      <c r="A21" s="19"/>
      <c r="B21" s="19"/>
      <c r="C21" s="19"/>
      <c r="D21" s="19"/>
      <c r="E21" s="19"/>
      <c r="F21" s="19"/>
      <c r="G21" s="19"/>
      <c r="H21" s="19"/>
      <c r="I21" s="19"/>
      <c r="J21" s="19"/>
      <c r="K21" s="19"/>
      <c r="L21" s="19"/>
      <c r="M21" s="19"/>
      <c r="N21" s="19"/>
      <c r="O21" s="19"/>
      <c r="P21" s="28" t="str">
        <f>Pivots!A49</f>
        <v>C0011</v>
      </c>
      <c r="Q21" s="29">
        <f>Pivots!B49</f>
        <v>1163</v>
      </c>
      <c r="R21" s="29">
        <f>Pivots!C49</f>
        <v>1180</v>
      </c>
      <c r="S21" s="29">
        <f>Pivots!D49</f>
        <v>1616</v>
      </c>
      <c r="T21" s="29">
        <f>Pivots!E49</f>
        <v>1043</v>
      </c>
      <c r="U21" s="29">
        <f>Pivots!F49</f>
        <v>1747</v>
      </c>
      <c r="V21" s="29">
        <f>Pivots!G49</f>
        <v>6749</v>
      </c>
      <c r="W21" s="19"/>
      <c r="X21" s="19"/>
      <c r="Y21" s="19"/>
    </row>
    <row r="22" spans="1:25" x14ac:dyDescent="0.35">
      <c r="A22" s="19"/>
      <c r="B22" s="19"/>
      <c r="C22" s="19"/>
      <c r="D22" s="19"/>
      <c r="E22" s="19"/>
      <c r="F22" s="19"/>
      <c r="G22" s="19"/>
      <c r="H22" s="19"/>
      <c r="I22" s="19"/>
      <c r="J22" s="19"/>
      <c r="K22" s="19"/>
      <c r="L22" s="19"/>
      <c r="M22" s="19"/>
      <c r="N22" s="19"/>
      <c r="O22" s="19"/>
      <c r="P22" s="28" t="str">
        <f>Pivots!A50</f>
        <v>C0003</v>
      </c>
      <c r="Q22" s="29">
        <f>Pivots!B50</f>
        <v>891</v>
      </c>
      <c r="R22" s="29">
        <f>Pivots!C50</f>
        <v>1332</v>
      </c>
      <c r="S22" s="29">
        <f>Pivots!D50</f>
        <v>1282</v>
      </c>
      <c r="T22" s="29">
        <f>Pivots!E50</f>
        <v>739</v>
      </c>
      <c r="U22" s="29">
        <f>Pivots!F50</f>
        <v>560</v>
      </c>
      <c r="V22" s="29">
        <f>Pivots!G50</f>
        <v>4804</v>
      </c>
      <c r="W22" s="19"/>
      <c r="X22" s="19"/>
      <c r="Y22" s="19"/>
    </row>
    <row r="23" spans="1:25" x14ac:dyDescent="0.35">
      <c r="A23" s="19"/>
      <c r="B23" s="19"/>
      <c r="C23" s="19"/>
      <c r="D23" s="19"/>
      <c r="E23" s="19"/>
      <c r="F23" s="19"/>
      <c r="G23" s="19"/>
      <c r="H23" s="19"/>
      <c r="I23" s="19"/>
      <c r="J23" s="19"/>
      <c r="K23" s="19"/>
      <c r="L23" s="19"/>
      <c r="M23" s="19"/>
      <c r="N23" s="19"/>
      <c r="O23" s="19"/>
      <c r="P23" s="28" t="str">
        <f>Pivots!A51</f>
        <v>Cleveland</v>
      </c>
      <c r="Q23" s="28"/>
      <c r="R23" s="28"/>
      <c r="S23" s="28"/>
      <c r="T23" s="28"/>
      <c r="U23" s="28"/>
      <c r="V23" s="28"/>
      <c r="W23" s="19"/>
      <c r="X23" s="19"/>
      <c r="Y23" s="19"/>
    </row>
    <row r="24" spans="1:25" x14ac:dyDescent="0.35">
      <c r="A24" s="19"/>
      <c r="B24" s="19"/>
      <c r="C24" s="19"/>
      <c r="D24" s="19"/>
      <c r="E24" s="19"/>
      <c r="F24" s="19"/>
      <c r="G24" s="19"/>
      <c r="H24" s="19"/>
      <c r="I24" s="19"/>
      <c r="J24" s="19"/>
      <c r="K24" s="19"/>
      <c r="L24" s="19"/>
      <c r="M24" s="19"/>
      <c r="N24" s="19"/>
      <c r="O24" s="19"/>
      <c r="P24" s="28" t="str">
        <f>Pivots!A52</f>
        <v>C0007</v>
      </c>
      <c r="Q24" s="29">
        <f>Pivots!B52</f>
        <v>1598</v>
      </c>
      <c r="R24" s="29">
        <f>Pivots!C52</f>
        <v>1907</v>
      </c>
      <c r="S24" s="29">
        <f>Pivots!D52</f>
        <v>869</v>
      </c>
      <c r="T24" s="29">
        <f>Pivots!E52</f>
        <v>1426</v>
      </c>
      <c r="U24" s="29">
        <f>Pivots!F52</f>
        <v>1416</v>
      </c>
      <c r="V24" s="29">
        <f>Pivots!G52</f>
        <v>7216</v>
      </c>
      <c r="W24" s="19"/>
      <c r="X24" s="19"/>
      <c r="Y24" s="19"/>
    </row>
    <row r="25" spans="1:25" x14ac:dyDescent="0.35">
      <c r="A25" s="19"/>
      <c r="B25" s="19"/>
      <c r="C25" s="19"/>
      <c r="D25" s="19"/>
      <c r="E25" s="19"/>
      <c r="F25" s="19"/>
      <c r="G25" s="19"/>
      <c r="H25" s="19"/>
      <c r="I25" s="19"/>
      <c r="J25" s="19"/>
      <c r="K25" s="19"/>
      <c r="L25" s="19"/>
      <c r="M25" s="19"/>
      <c r="N25" s="19"/>
      <c r="O25" s="19"/>
      <c r="P25" s="28" t="str">
        <f>Pivots!A53</f>
        <v>C0013</v>
      </c>
      <c r="Q25" s="29">
        <f>Pivots!B53</f>
        <v>1255</v>
      </c>
      <c r="R25" s="29">
        <f>Pivots!C53</f>
        <v>516</v>
      </c>
      <c r="S25" s="29">
        <f>Pivots!D53</f>
        <v>1874</v>
      </c>
      <c r="T25" s="29">
        <f>Pivots!E53</f>
        <v>1863</v>
      </c>
      <c r="U25" s="29">
        <f>Pivots!F53</f>
        <v>1722</v>
      </c>
      <c r="V25" s="29">
        <f>Pivots!G53</f>
        <v>7230</v>
      </c>
      <c r="W25" s="19"/>
      <c r="X25" s="19"/>
      <c r="Y25" s="19"/>
    </row>
    <row r="26" spans="1:25" x14ac:dyDescent="0.35">
      <c r="A26" s="19"/>
      <c r="B26" s="19"/>
      <c r="C26" s="19"/>
      <c r="D26" s="19"/>
      <c r="E26" s="19"/>
      <c r="F26" s="19"/>
      <c r="G26" s="19"/>
      <c r="H26" s="19"/>
      <c r="I26" s="19"/>
      <c r="J26" s="19"/>
      <c r="K26" s="19"/>
      <c r="L26" s="19"/>
      <c r="M26" s="19"/>
      <c r="N26" s="19"/>
      <c r="O26" s="19"/>
      <c r="P26" s="28" t="str">
        <f>Pivots!A54</f>
        <v>C0002</v>
      </c>
      <c r="Q26" s="29">
        <f>Pivots!B54</f>
        <v>1233</v>
      </c>
      <c r="R26" s="29">
        <f>Pivots!C54</f>
        <v>223</v>
      </c>
      <c r="S26" s="29">
        <f>Pivots!D54</f>
        <v>1680</v>
      </c>
      <c r="T26" s="29">
        <f>Pivots!E54</f>
        <v>990</v>
      </c>
      <c r="U26" s="29">
        <f>Pivots!F54</f>
        <v>1508</v>
      </c>
      <c r="V26" s="29">
        <f>Pivots!G54</f>
        <v>5634</v>
      </c>
      <c r="W26" s="19"/>
      <c r="X26" s="19"/>
      <c r="Y26" s="19"/>
    </row>
    <row r="27" spans="1:25" x14ac:dyDescent="0.35">
      <c r="A27" s="19"/>
      <c r="B27" s="19"/>
      <c r="C27" s="19"/>
      <c r="D27" s="19"/>
      <c r="E27" s="19"/>
      <c r="F27" s="19"/>
      <c r="G27" s="19"/>
      <c r="H27" s="19"/>
      <c r="I27" s="19"/>
      <c r="J27" s="19"/>
      <c r="K27" s="19"/>
      <c r="L27" s="19"/>
      <c r="M27" s="19"/>
      <c r="N27" s="19"/>
      <c r="O27" s="19"/>
      <c r="P27" s="28" t="str">
        <f>Pivots!A55</f>
        <v>C0015</v>
      </c>
      <c r="Q27" s="29">
        <f>Pivots!B55</f>
        <v>1138</v>
      </c>
      <c r="R27" s="29">
        <f>Pivots!C55</f>
        <v>1898</v>
      </c>
      <c r="S27" s="29">
        <f>Pivots!D55</f>
        <v>1482</v>
      </c>
      <c r="T27" s="29">
        <f>Pivots!E55</f>
        <v>846</v>
      </c>
      <c r="U27" s="29">
        <f>Pivots!F55</f>
        <v>1154</v>
      </c>
      <c r="V27" s="29">
        <f>Pivots!G55</f>
        <v>6518</v>
      </c>
      <c r="W27" s="19"/>
      <c r="X27" s="19"/>
      <c r="Y27" s="19"/>
    </row>
    <row r="28" spans="1:25" x14ac:dyDescent="0.35">
      <c r="A28" s="19"/>
      <c r="B28" s="19"/>
      <c r="C28" s="19"/>
      <c r="D28" s="19"/>
      <c r="E28" s="19"/>
      <c r="F28" s="19"/>
      <c r="G28" s="19"/>
      <c r="H28" s="19"/>
      <c r="I28" s="19"/>
      <c r="J28" s="19"/>
      <c r="K28" s="19"/>
      <c r="L28" s="19"/>
      <c r="M28" s="19"/>
      <c r="N28" s="19"/>
      <c r="O28" s="19"/>
      <c r="P28" s="28" t="str">
        <f>Pivots!A56</f>
        <v>C0010</v>
      </c>
      <c r="Q28" s="29">
        <f>Pivots!B56</f>
        <v>900</v>
      </c>
      <c r="R28" s="29">
        <f>Pivots!C56</f>
        <v>1470</v>
      </c>
      <c r="S28" s="29">
        <f>Pivots!D56</f>
        <v>1617</v>
      </c>
      <c r="T28" s="29">
        <f>Pivots!E56</f>
        <v>1314</v>
      </c>
      <c r="U28" s="29">
        <f>Pivots!F56</f>
        <v>941</v>
      </c>
      <c r="V28" s="29">
        <f>Pivots!G56</f>
        <v>6242</v>
      </c>
      <c r="W28" s="19"/>
      <c r="X28" s="19"/>
      <c r="Y28" s="19"/>
    </row>
    <row r="29" spans="1:25" x14ac:dyDescent="0.35">
      <c r="A29" s="19"/>
      <c r="B29" s="19"/>
      <c r="C29" s="19"/>
      <c r="D29" s="19"/>
      <c r="E29" s="19"/>
      <c r="F29" s="19"/>
      <c r="G29" s="19"/>
      <c r="H29" s="19"/>
      <c r="I29" s="19"/>
      <c r="J29" s="19"/>
      <c r="K29" s="19"/>
      <c r="L29" s="19"/>
      <c r="M29" s="19"/>
      <c r="N29" s="19"/>
      <c r="O29" s="19"/>
      <c r="P29" s="28" t="str">
        <f>Pivots!A57</f>
        <v>C0008</v>
      </c>
      <c r="Q29" s="29">
        <f>Pivots!B57</f>
        <v>900</v>
      </c>
      <c r="R29" s="29">
        <f>Pivots!C57</f>
        <v>1016</v>
      </c>
      <c r="S29" s="29">
        <f>Pivots!D57</f>
        <v>960</v>
      </c>
      <c r="T29" s="29">
        <f>Pivots!E57</f>
        <v>940</v>
      </c>
      <c r="U29" s="29">
        <f>Pivots!F57</f>
        <v>1193</v>
      </c>
      <c r="V29" s="29">
        <f>Pivots!G57</f>
        <v>5009</v>
      </c>
      <c r="W29" s="19"/>
      <c r="X29" s="19"/>
      <c r="Y29" s="19"/>
    </row>
    <row r="30" spans="1:25" x14ac:dyDescent="0.35">
      <c r="A30" s="19"/>
      <c r="B30" s="19"/>
      <c r="C30" s="19"/>
      <c r="D30" s="19"/>
      <c r="E30" s="19"/>
      <c r="F30" s="19"/>
      <c r="G30" s="19"/>
      <c r="H30" s="19"/>
      <c r="I30" s="19"/>
      <c r="J30" s="19"/>
      <c r="K30" s="19"/>
      <c r="L30" s="19"/>
      <c r="M30" s="19"/>
      <c r="N30" s="19"/>
      <c r="O30" s="19"/>
      <c r="P30" s="28" t="str">
        <f>Pivots!A58</f>
        <v>Columbus</v>
      </c>
      <c r="Q30" s="28"/>
      <c r="R30" s="28"/>
      <c r="S30" s="28"/>
      <c r="T30" s="28"/>
      <c r="U30" s="28"/>
      <c r="V30" s="28"/>
      <c r="W30" s="19"/>
      <c r="X30" s="19"/>
      <c r="Y30" s="19"/>
    </row>
    <row r="31" spans="1:25" x14ac:dyDescent="0.35">
      <c r="A31" s="19"/>
      <c r="B31" s="19"/>
      <c r="C31" s="19"/>
      <c r="D31" s="19"/>
      <c r="E31" s="19"/>
      <c r="F31" s="19"/>
      <c r="G31" s="19"/>
      <c r="H31" s="19"/>
      <c r="I31" s="19"/>
      <c r="J31" s="19"/>
      <c r="K31" s="19"/>
      <c r="L31" s="19"/>
      <c r="M31" s="19"/>
      <c r="N31" s="19"/>
      <c r="O31" s="19"/>
      <c r="P31" s="28" t="str">
        <f>Pivots!A59</f>
        <v>C0001</v>
      </c>
      <c r="Q31" s="29">
        <f>Pivots!B59</f>
        <v>1655</v>
      </c>
      <c r="R31" s="29">
        <f>Pivots!C59</f>
        <v>805</v>
      </c>
      <c r="S31" s="29">
        <f>Pivots!D59</f>
        <v>2263</v>
      </c>
      <c r="T31" s="29">
        <f>Pivots!E59</f>
        <v>987</v>
      </c>
      <c r="U31" s="29">
        <f>Pivots!F59</f>
        <v>1075</v>
      </c>
      <c r="V31" s="29">
        <f>Pivots!G59</f>
        <v>6785</v>
      </c>
      <c r="W31" s="19"/>
      <c r="X31" s="19"/>
      <c r="Y31" s="19"/>
    </row>
    <row r="32" spans="1:25" x14ac:dyDescent="0.35">
      <c r="A32" s="19"/>
      <c r="B32" s="19"/>
      <c r="C32" s="19"/>
      <c r="D32" s="19"/>
      <c r="E32" s="19"/>
      <c r="F32" s="19"/>
      <c r="G32" s="19"/>
      <c r="H32" s="19"/>
      <c r="I32" s="19"/>
      <c r="J32" s="19"/>
      <c r="K32" s="19"/>
      <c r="L32" s="19"/>
      <c r="M32" s="19"/>
      <c r="N32" s="19"/>
      <c r="O32" s="19"/>
      <c r="P32" s="28" t="str">
        <f>Pivots!A60</f>
        <v>C0009</v>
      </c>
      <c r="Q32" s="29">
        <f>Pivots!B60</f>
        <v>1415</v>
      </c>
      <c r="R32" s="29">
        <f>Pivots!C60</f>
        <v>1271</v>
      </c>
      <c r="S32" s="29">
        <f>Pivots!D60</f>
        <v>1214</v>
      </c>
      <c r="T32" s="29">
        <f>Pivots!E60</f>
        <v>1135</v>
      </c>
      <c r="U32" s="29">
        <f>Pivots!F60</f>
        <v>1566</v>
      </c>
      <c r="V32" s="29">
        <f>Pivots!G60</f>
        <v>6601</v>
      </c>
      <c r="W32" s="19"/>
      <c r="X32" s="19"/>
      <c r="Y32" s="19"/>
    </row>
    <row r="33" spans="1:25" x14ac:dyDescent="0.35">
      <c r="A33" s="19"/>
      <c r="B33" s="19"/>
      <c r="C33" s="19"/>
      <c r="D33" s="19"/>
      <c r="E33" s="19"/>
      <c r="F33" s="19"/>
      <c r="G33" s="19"/>
      <c r="H33" s="19"/>
      <c r="I33" s="19"/>
      <c r="J33" s="19"/>
      <c r="K33" s="19"/>
      <c r="L33" s="19"/>
      <c r="M33" s="19"/>
      <c r="N33" s="19"/>
      <c r="O33" s="19"/>
      <c r="P33" s="28" t="str">
        <f>Pivots!A61</f>
        <v>C0014</v>
      </c>
      <c r="Q33" s="29">
        <f>Pivots!B61</f>
        <v>1362</v>
      </c>
      <c r="R33" s="29">
        <f>Pivots!C61</f>
        <v>1363</v>
      </c>
      <c r="S33" s="29">
        <f>Pivots!D61</f>
        <v>1152</v>
      </c>
      <c r="T33" s="29">
        <f>Pivots!E61</f>
        <v>777</v>
      </c>
      <c r="U33" s="29">
        <f>Pivots!F61</f>
        <v>750</v>
      </c>
      <c r="V33" s="29">
        <f>Pivots!G61</f>
        <v>5404</v>
      </c>
      <c r="W33" s="19"/>
      <c r="X33" s="19"/>
      <c r="Y33" s="19"/>
    </row>
    <row r="34" spans="1:25" x14ac:dyDescent="0.35">
      <c r="A34" s="19"/>
      <c r="B34" s="19"/>
      <c r="C34" s="19"/>
      <c r="D34" s="19"/>
      <c r="E34" s="19"/>
      <c r="F34" s="19"/>
      <c r="G34" s="19"/>
      <c r="H34" s="19"/>
      <c r="I34" s="19"/>
      <c r="J34" s="19"/>
      <c r="K34" s="19"/>
      <c r="L34" s="19"/>
      <c r="M34" s="19"/>
      <c r="N34" s="19"/>
      <c r="O34" s="19"/>
      <c r="P34" s="28" t="str">
        <f>Pivots!A62</f>
        <v>C0005</v>
      </c>
      <c r="Q34" s="29">
        <f>Pivots!B62</f>
        <v>1104</v>
      </c>
      <c r="R34" s="29">
        <f>Pivots!C62</f>
        <v>2280</v>
      </c>
      <c r="S34" s="29">
        <f>Pivots!D62</f>
        <v>1445</v>
      </c>
      <c r="T34" s="29">
        <f>Pivots!E62</f>
        <v>1722</v>
      </c>
      <c r="U34" s="29">
        <f>Pivots!F62</f>
        <v>1196</v>
      </c>
      <c r="V34" s="29">
        <f>Pivots!G62</f>
        <v>7747</v>
      </c>
      <c r="W34" s="19"/>
      <c r="X34" s="19"/>
      <c r="Y34" s="19"/>
    </row>
    <row r="35" spans="1:25" x14ac:dyDescent="0.35">
      <c r="A35" s="19"/>
      <c r="B35" s="19"/>
      <c r="C35" s="19"/>
      <c r="D35" s="19"/>
      <c r="E35" s="19"/>
      <c r="F35" s="19"/>
      <c r="G35" s="19"/>
      <c r="H35" s="19"/>
      <c r="I35" s="19"/>
      <c r="J35" s="19"/>
      <c r="K35" s="19"/>
      <c r="L35" s="19"/>
      <c r="M35" s="19"/>
      <c r="N35" s="19"/>
      <c r="O35" s="19"/>
      <c r="P35" s="28" t="str">
        <f>Pivots!A63</f>
        <v>C0006</v>
      </c>
      <c r="Q35" s="29">
        <f>Pivots!B63</f>
        <v>372</v>
      </c>
      <c r="R35" s="29">
        <f>Pivots!C63</f>
        <v>1818</v>
      </c>
      <c r="S35" s="29">
        <f>Pivots!D63</f>
        <v>1346</v>
      </c>
      <c r="T35" s="29">
        <f>Pivots!E63</f>
        <v>1156</v>
      </c>
      <c r="U35" s="29">
        <f>Pivots!F63</f>
        <v>1484</v>
      </c>
      <c r="V35" s="29">
        <f>Pivots!G63</f>
        <v>6176</v>
      </c>
      <c r="W35" s="19"/>
      <c r="X35" s="19"/>
      <c r="Y35" s="19"/>
    </row>
    <row r="36" spans="1:25" x14ac:dyDescent="0.35">
      <c r="A36" s="19"/>
      <c r="B36" s="19"/>
      <c r="C36" s="19"/>
      <c r="D36" s="19"/>
      <c r="E36" s="19"/>
      <c r="F36" s="19"/>
      <c r="G36" s="19"/>
      <c r="H36" s="19"/>
      <c r="I36" s="19"/>
      <c r="J36" s="19"/>
      <c r="K36" s="19"/>
      <c r="L36" s="19"/>
      <c r="M36" s="19"/>
      <c r="N36" s="19"/>
      <c r="O36" s="19"/>
      <c r="P36" s="19"/>
      <c r="Q36" s="19"/>
      <c r="R36" s="19"/>
      <c r="S36" s="19"/>
      <c r="T36" s="19"/>
      <c r="U36" s="19"/>
      <c r="V36" s="19"/>
      <c r="W36" s="19"/>
      <c r="X36" s="19"/>
      <c r="Y36" s="19"/>
    </row>
    <row r="37" spans="1:25" x14ac:dyDescent="0.35">
      <c r="A37" s="19"/>
      <c r="B37" s="19"/>
      <c r="C37" s="19"/>
      <c r="D37" s="19"/>
      <c r="E37" s="19"/>
      <c r="F37" s="19"/>
      <c r="G37" s="19"/>
      <c r="H37" s="19"/>
      <c r="I37" s="19"/>
      <c r="J37" s="19"/>
      <c r="K37" s="19"/>
      <c r="L37" s="19"/>
      <c r="M37" s="19"/>
      <c r="N37" s="19"/>
      <c r="O37" s="19"/>
      <c r="P37" s="19"/>
      <c r="Q37" s="19"/>
      <c r="R37" s="19"/>
      <c r="S37" s="19"/>
      <c r="T37" s="19"/>
      <c r="U37" s="19"/>
      <c r="V37" s="19"/>
      <c r="W37" s="19"/>
      <c r="X37" s="19"/>
      <c r="Y37" s="19"/>
    </row>
    <row r="38" spans="1:25" x14ac:dyDescent="0.35">
      <c r="A38" s="19"/>
      <c r="B38" s="19"/>
      <c r="C38" s="19"/>
      <c r="D38" s="19"/>
      <c r="E38" s="19"/>
      <c r="F38" s="19"/>
      <c r="G38" s="19"/>
      <c r="H38" s="19"/>
      <c r="I38" s="19"/>
      <c r="J38" s="19"/>
      <c r="K38" s="19"/>
      <c r="L38" s="19"/>
      <c r="M38" s="19"/>
      <c r="N38" s="19"/>
      <c r="O38" s="19"/>
      <c r="P38" s="19"/>
      <c r="Q38" s="19"/>
      <c r="R38" s="19"/>
      <c r="S38" s="19"/>
      <c r="T38" s="19"/>
      <c r="U38" s="19"/>
      <c r="V38" s="19"/>
      <c r="W38" s="19"/>
      <c r="X38" s="19"/>
      <c r="Y38" s="19"/>
    </row>
    <row r="39" spans="1:25" x14ac:dyDescent="0.35">
      <c r="A39" s="19"/>
      <c r="B39" s="19"/>
      <c r="C39" s="19"/>
      <c r="D39" s="19"/>
      <c r="E39" s="19"/>
      <c r="F39" s="19"/>
      <c r="G39" s="19"/>
      <c r="H39" s="19"/>
      <c r="I39" s="19"/>
      <c r="J39" s="19"/>
      <c r="K39" s="19"/>
      <c r="L39" s="19"/>
      <c r="M39" s="19"/>
      <c r="N39" s="19"/>
      <c r="O39" s="19"/>
      <c r="P39" s="19"/>
      <c r="Q39" s="19"/>
      <c r="R39" s="19"/>
      <c r="S39" s="19"/>
      <c r="T39" s="19"/>
      <c r="U39" s="19"/>
      <c r="V39" s="19"/>
      <c r="W39" s="19"/>
      <c r="X39" s="19"/>
      <c r="Y39" s="19"/>
    </row>
    <row r="40" spans="1:25" x14ac:dyDescent="0.35">
      <c r="A40" s="19"/>
      <c r="B40" s="19"/>
      <c r="C40" s="19"/>
      <c r="D40" s="19"/>
      <c r="E40" s="19"/>
      <c r="F40" s="19"/>
      <c r="G40" s="19"/>
      <c r="H40" s="19"/>
      <c r="I40" s="19"/>
      <c r="J40" s="19"/>
      <c r="K40" s="19"/>
      <c r="L40" s="19"/>
      <c r="M40" s="19"/>
      <c r="N40" s="19"/>
      <c r="O40" s="19"/>
      <c r="P40" s="19"/>
      <c r="Q40" s="19"/>
      <c r="R40" s="19"/>
      <c r="S40" s="19"/>
      <c r="T40" s="19"/>
      <c r="U40" s="19"/>
      <c r="V40" s="19"/>
      <c r="W40" s="19"/>
      <c r="X40" s="19"/>
      <c r="Y40" s="19"/>
    </row>
  </sheetData>
  <conditionalFormatting sqref="M35">
    <cfRule type="dataBar" priority="2">
      <dataBar>
        <cfvo type="min"/>
        <cfvo type="max"/>
        <color rgb="FF638EC6"/>
      </dataBar>
      <extLst>
        <ext xmlns:x14="http://schemas.microsoft.com/office/spreadsheetml/2009/9/main" uri="{B025F937-C7B1-47D3-B67F-A62EFF666E3E}">
          <x14:id>{FB4A3B49-A8AE-4E78-870B-867D31CEFAEF}</x14:id>
        </ext>
      </extLst>
    </cfRule>
  </conditionalFormatting>
  <conditionalFormatting sqref="Q19:U35">
    <cfRule type="dataBar" priority="1">
      <dataBar>
        <cfvo type="min"/>
        <cfvo type="max"/>
        <color rgb="FFFF555A"/>
      </dataBar>
      <extLst>
        <ext xmlns:x14="http://schemas.microsoft.com/office/spreadsheetml/2009/9/main" uri="{B025F937-C7B1-47D3-B67F-A62EFF666E3E}">
          <x14:id>{04BE82E7-CE6E-4007-B020-A683AF896957}</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B4A3B49-A8AE-4E78-870B-867D31CEFAEF}">
            <x14:dataBar minLength="0" maxLength="100" gradient="0">
              <x14:cfvo type="autoMin"/>
              <x14:cfvo type="autoMax"/>
              <x14:negativeFillColor rgb="FFFF0000"/>
              <x14:axisColor rgb="FF000000"/>
            </x14:dataBar>
          </x14:cfRule>
          <xm:sqref>M35</xm:sqref>
        </x14:conditionalFormatting>
        <x14:conditionalFormatting xmlns:xm="http://schemas.microsoft.com/office/excel/2006/main">
          <x14:cfRule type="dataBar" id="{04BE82E7-CE6E-4007-B020-A683AF896957}">
            <x14:dataBar minLength="0" maxLength="100" gradient="0">
              <x14:cfvo type="autoMin"/>
              <x14:cfvo type="autoMax"/>
              <x14:negativeFillColor rgb="FFFF0000"/>
              <x14:axisColor rgb="FF000000"/>
            </x14:dataBar>
          </x14:cfRule>
          <xm:sqref>Q19:U35</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Data</vt:lpstr>
      <vt:lpstr>Customer Centre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DELL</cp:lastModifiedBy>
  <dcterms:created xsi:type="dcterms:W3CDTF">2021-03-14T20:21:32Z</dcterms:created>
  <dcterms:modified xsi:type="dcterms:W3CDTF">2025-02-18T20:12:52Z</dcterms:modified>
</cp:coreProperties>
</file>