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2F4FFF8A-8D4E-4116-8C81-B9E8F50AC377}" xr6:coauthVersionLast="47" xr6:coauthVersionMax="47" xr10:uidLastSave="{00000000-0000-0000-0000-000000000000}"/>
  <bookViews>
    <workbookView xWindow="-120" yWindow="-120" windowWidth="20730" windowHeight="11760" activeTab="1" xr2:uid="{C3FDB78B-27C5-EB4A-B195-29E3B7AD0261}"/>
  </bookViews>
  <sheets>
    <sheet name="Text Matrix" sheetId="5" r:id="rId1"/>
    <sheet name="Numerical Matrix" sheetId="4" r:id="rId2"/>
    <sheet name="Sheet1" sheetId="7" r:id="rId3"/>
  </sheets>
  <definedNames>
    <definedName name="age">#REF!</definedName>
    <definedName name="count">#REF!</definedName>
    <definedName name="wor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4" l="1"/>
  <c r="N8" i="4"/>
  <c r="M8" i="4"/>
  <c r="L8" i="4"/>
  <c r="K8" i="4"/>
  <c r="O7" i="4"/>
  <c r="N7" i="4"/>
  <c r="M7" i="4"/>
  <c r="L7" i="4"/>
  <c r="K7" i="4"/>
  <c r="O6" i="4"/>
  <c r="N6" i="4"/>
  <c r="M6" i="4"/>
  <c r="L6" i="4"/>
  <c r="K6" i="4"/>
  <c r="O5" i="4"/>
  <c r="N5" i="4"/>
  <c r="M5" i="4"/>
  <c r="L5" i="4"/>
  <c r="K5" i="4"/>
  <c r="O4" i="4"/>
  <c r="N4" i="4"/>
  <c r="M4" i="4"/>
  <c r="L4" i="4"/>
  <c r="K4" i="4"/>
  <c r="H12" i="4"/>
  <c r="H11" i="4"/>
  <c r="H10" i="4"/>
  <c r="H9" i="4"/>
  <c r="H8" i="4"/>
  <c r="H7" i="4"/>
  <c r="H6" i="4"/>
  <c r="H5" i="4"/>
  <c r="H4" i="4"/>
  <c r="H3" i="4"/>
</calcChain>
</file>

<file path=xl/sharedStrings.xml><?xml version="1.0" encoding="utf-8"?>
<sst xmlns="http://schemas.openxmlformats.org/spreadsheetml/2006/main" count="74" uniqueCount="37">
  <si>
    <t>Risk Name</t>
  </si>
  <si>
    <t>Short Description</t>
  </si>
  <si>
    <t>Outage of Stripe or PayPal during checkout</t>
  </si>
  <si>
    <t>Inventory Stockout</t>
  </si>
  <si>
    <t>Key product goes out of stock during peak season</t>
  </si>
  <si>
    <t>Data Breach</t>
  </si>
  <si>
    <t>Sensitive customer data gets exposed</t>
  </si>
  <si>
    <t>Shipping Delays</t>
  </si>
  <si>
    <t>Courier delays during holidays</t>
  </si>
  <si>
    <t>Bad reviews lower product rating below 3 stars</t>
  </si>
  <si>
    <t>Supplier Bankruptcy</t>
  </si>
  <si>
    <t>Main supplier cannot fulfill orders</t>
  </si>
  <si>
    <t>Warehouse Fire</t>
  </si>
  <si>
    <t>Fire damages warehouse inventory</t>
  </si>
  <si>
    <t>Pricing Error</t>
  </si>
  <si>
    <t>Incorrect pricing leads to financial loss</t>
  </si>
  <si>
    <t>Promotional email fails to send to list</t>
  </si>
  <si>
    <t>ID</t>
  </si>
  <si>
    <t>Manager</t>
  </si>
  <si>
    <t>Payment Downtime</t>
  </si>
  <si>
    <t>Ad Platform Ban</t>
  </si>
  <si>
    <t>Negative Reviews</t>
  </si>
  <si>
    <t>Email Failure</t>
  </si>
  <si>
    <t>Mike</t>
  </si>
  <si>
    <t>Sarah</t>
  </si>
  <si>
    <t>Jess</t>
  </si>
  <si>
    <t>James</t>
  </si>
  <si>
    <t>Kendra</t>
  </si>
  <si>
    <t>Alexa</t>
  </si>
  <si>
    <t>Hanna</t>
  </si>
  <si>
    <t>Will</t>
  </si>
  <si>
    <t>Michael</t>
  </si>
  <si>
    <t>Josh</t>
  </si>
  <si>
    <t>Impact</t>
  </si>
  <si>
    <t>Probability</t>
  </si>
  <si>
    <t>Risk Level</t>
  </si>
  <si>
    <t>Meta Ads account gets suspended unexpectedly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</si>
</sst>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A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7367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Hyperlink 2" xfId="2" xr:uid="{8D7DA132-D73A-234E-84F3-06CF2F630CD7}"/>
    <cellStyle name="Normal" xfId="0" builtinId="0"/>
    <cellStyle name="Normal 2 2" xfId="1" xr:uid="{37A4821C-D1ED-3442-80CD-1206C009025F}"/>
  </cellStyles>
  <dxfs count="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A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A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B011"/>
      <color rgb="FFF85624"/>
      <color rgb="FFFF8A00"/>
      <color rgb="FF073673"/>
      <color rgb="FFE986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Risk</a:t>
            </a:r>
            <a:r>
              <a:rPr lang="en-US" b="1" baseline="0">
                <a:solidFill>
                  <a:sysClr val="windowText" lastClr="000000"/>
                </a:solidFill>
                <a:latin typeface="Arial Black" panose="020B0A04020102020204" pitchFamily="34" charset="0"/>
              </a:rPr>
              <a:t> Assesment Matrix</a:t>
            </a:r>
          </a:p>
        </c:rich>
      </c:tx>
      <c:layout>
        <c:manualLayout>
          <c:xMode val="edge"/>
          <c:yMode val="edge"/>
          <c:x val="0.35247227604402859"/>
          <c:y val="2.5518337034943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34363006993425E-2"/>
          <c:y val="0.13042281406308184"/>
          <c:w val="0.90930796150481186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'Numerical Matrix'!$G$2</c:f>
              <c:strCache>
                <c:ptCount val="1"/>
                <c:pt idx="0">
                  <c:v>Impact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6F28713-2975-4100-A305-AA18F55EE0E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62E-425D-8B8D-793F9FCD6E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A60482-E55A-481B-834B-3296013A86A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62E-425D-8B8D-793F9FCD6E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B3AFF9-C6C3-48A4-AE51-6BC202FEF24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62E-425D-8B8D-793F9FCD6E2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0A493B-B42E-4D04-89B3-60B143E9EAB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62E-425D-8B8D-793F9FCD6E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4AD4C43-E823-4677-9E1B-3DD06B488D5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62E-425D-8B8D-793F9FCD6E2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280948C-CAB9-43C1-A896-A9B07691103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62E-425D-8B8D-793F9FCD6E2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7904113-AB39-49C8-98B4-E6625EEC0BE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62E-425D-8B8D-793F9FCD6E2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DE2F83-EB7F-49FE-9F32-CACCE4BB1B7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62E-425D-8B8D-793F9FCD6E2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619E527-9235-413F-BC08-06D7D6E94E1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62E-425D-8B8D-793F9FCD6E2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304D56E-6018-4023-AC44-078D1A26739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62E-425D-8B8D-793F9FCD6E2B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'Numerical Matrix'!$F$3:$F$12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xVal>
          <c:yVal>
            <c:numRef>
              <c:f>'Numerical Matrix'!$G$3:$G$12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'Numerical Matrix'!$C$3:$C$12</c15:f>
                <c15:dlblRangeCache>
                  <c:ptCount val="10"/>
                  <c:pt idx="0">
                    <c:v>Payment Downtime</c:v>
                  </c:pt>
                  <c:pt idx="1">
                    <c:v>Inventory Stockout</c:v>
                  </c:pt>
                  <c:pt idx="2">
                    <c:v>Ad Platform Ban</c:v>
                  </c:pt>
                  <c:pt idx="3">
                    <c:v>Data Breach</c:v>
                  </c:pt>
                  <c:pt idx="4">
                    <c:v>Shipping Delays</c:v>
                  </c:pt>
                  <c:pt idx="5">
                    <c:v>Negative Reviews</c:v>
                  </c:pt>
                  <c:pt idx="6">
                    <c:v>Supplier Bankruptcy</c:v>
                  </c:pt>
                  <c:pt idx="7">
                    <c:v>Warehouse Fire</c:v>
                  </c:pt>
                  <c:pt idx="8">
                    <c:v>Pricing Error</c:v>
                  </c:pt>
                  <c:pt idx="9">
                    <c:v>Email Failure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62E-425D-8B8D-793F9FCD6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201552"/>
        <c:axId val="647196152"/>
      </c:scatterChart>
      <c:valAx>
        <c:axId val="647201552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96152"/>
        <c:crosses val="autoZero"/>
        <c:crossBetween val="midCat"/>
        <c:majorUnit val="1"/>
      </c:valAx>
      <c:valAx>
        <c:axId val="6471961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Impact</a:t>
                </a:r>
              </a:p>
            </c:rich>
          </c:tx>
          <c:overlay val="0"/>
          <c:spPr>
            <a:noFill/>
            <a:ln>
              <a:solidFill>
                <a:schemeClr val="bg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01552"/>
        <c:crosses val="autoZero"/>
        <c:crossBetween val="midCat"/>
        <c:majorUnit val="1"/>
      </c:valAx>
      <c:spPr>
        <a:gradFill>
          <a:gsLst>
            <a:gs pos="56869">
              <a:srgbClr val="FC8F11"/>
            </a:gs>
            <a:gs pos="37000">
              <a:srgbClr val="F85624"/>
            </a:gs>
            <a:gs pos="0">
              <a:srgbClr val="FF0000"/>
            </a:gs>
            <a:gs pos="74000">
              <a:srgbClr val="FFC000"/>
            </a:gs>
            <a:gs pos="83000">
              <a:srgbClr val="FFFF00"/>
            </a:gs>
            <a:gs pos="89902">
              <a:schemeClr val="accent3">
                <a:lumMod val="60000"/>
                <a:lumOff val="40000"/>
              </a:schemeClr>
            </a:gs>
            <a:gs pos="100000">
              <a:srgbClr val="00B011"/>
            </a:gs>
          </a:gsLst>
          <a:lin ang="81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69273</xdr:colOff>
      <xdr:row>1</xdr:row>
      <xdr:rowOff>29844</xdr:rowOff>
    </xdr:from>
    <xdr:to>
      <xdr:col>14</xdr:col>
      <xdr:colOff>785091</xdr:colOff>
      <xdr:row>1</xdr:row>
      <xdr:rowOff>351155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61BE75-9D8E-4B85-A389-9362D2111BC8}"/>
            </a:ext>
          </a:extLst>
        </xdr:cNvPr>
        <xdr:cNvSpPr txBox="1"/>
      </xdr:nvSpPr>
      <xdr:spPr>
        <a:xfrm>
          <a:off x="9860973" y="227964"/>
          <a:ext cx="4129578" cy="321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Impact</a:t>
          </a:r>
        </a:p>
      </xdr:txBody>
    </xdr:sp>
    <xdr:clientData/>
  </xdr:twoCellAnchor>
  <xdr:twoCellAnchor>
    <xdr:from>
      <xdr:col>8</xdr:col>
      <xdr:colOff>386364</xdr:colOff>
      <xdr:row>3</xdr:row>
      <xdr:rowOff>233698</xdr:rowOff>
    </xdr:from>
    <xdr:to>
      <xdr:col>8</xdr:col>
      <xdr:colOff>707675</xdr:colOff>
      <xdr:row>7</xdr:row>
      <xdr:rowOff>213115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852C89-5886-4245-B31E-F6C924BFA857}"/>
            </a:ext>
          </a:extLst>
        </xdr:cNvPr>
        <xdr:cNvSpPr txBox="1"/>
      </xdr:nvSpPr>
      <xdr:spPr>
        <a:xfrm rot="16200000">
          <a:off x="8032531" y="1662951"/>
          <a:ext cx="1381497" cy="321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600" b="1"/>
            <a:t>Probability</a:t>
          </a:r>
        </a:p>
      </xdr:txBody>
    </xdr:sp>
    <xdr:clientData/>
  </xdr:twoCellAnchor>
  <xdr:twoCellAnchor>
    <xdr:from>
      <xdr:col>8</xdr:col>
      <xdr:colOff>609600</xdr:colOff>
      <xdr:row>8</xdr:row>
      <xdr:rowOff>90487</xdr:rowOff>
    </xdr:from>
    <xdr:to>
      <xdr:col>15</xdr:col>
      <xdr:colOff>219075</xdr:colOff>
      <xdr:row>20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29ECD-CDB7-5C98-8E0A-348FF4761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F620-513B-4265-BF00-78612C980603}">
  <dimension ref="B2:O12"/>
  <sheetViews>
    <sheetView showGridLines="0" zoomScaleNormal="100" workbookViewId="0"/>
  </sheetViews>
  <sheetFormatPr defaultColWidth="11.125" defaultRowHeight="15.75" x14ac:dyDescent="0.25"/>
  <cols>
    <col min="1" max="1" width="4.125" customWidth="1"/>
    <col min="2" max="2" width="4.375" style="7" customWidth="1"/>
    <col min="3" max="3" width="17.5" bestFit="1" customWidth="1"/>
    <col min="4" max="4" width="40.125" customWidth="1"/>
    <col min="5" max="5" width="9.875" customWidth="1"/>
    <col min="6" max="6" width="11.625" style="7" customWidth="1"/>
    <col min="7" max="7" width="8.875" style="7" bestFit="1" customWidth="1"/>
    <col min="8" max="8" width="10.875" style="7" customWidth="1"/>
    <col min="9" max="9" width="10" customWidth="1"/>
  </cols>
  <sheetData>
    <row r="2" spans="2:15" ht="27.95" customHeight="1" x14ac:dyDescent="0.25">
      <c r="B2" s="10" t="s">
        <v>17</v>
      </c>
      <c r="C2" s="11" t="s">
        <v>0</v>
      </c>
      <c r="D2" s="11" t="s">
        <v>1</v>
      </c>
      <c r="E2" s="11" t="s">
        <v>18</v>
      </c>
      <c r="F2" s="12" t="s">
        <v>34</v>
      </c>
      <c r="G2" s="12" t="s">
        <v>33</v>
      </c>
      <c r="H2" s="13" t="s">
        <v>35</v>
      </c>
    </row>
    <row r="3" spans="2:15" ht="27.95" customHeight="1" x14ac:dyDescent="0.25">
      <c r="B3" s="14">
        <v>1</v>
      </c>
      <c r="C3" s="15" t="s">
        <v>19</v>
      </c>
      <c r="D3" s="15" t="s">
        <v>2</v>
      </c>
      <c r="E3" s="15" t="s">
        <v>23</v>
      </c>
      <c r="F3" s="16"/>
      <c r="G3" s="16"/>
      <c r="H3" s="17"/>
      <c r="J3" s="1"/>
      <c r="K3" s="8"/>
      <c r="L3" s="8"/>
      <c r="M3" s="8"/>
      <c r="N3" s="8"/>
      <c r="O3" s="8"/>
    </row>
    <row r="4" spans="2:15" ht="27.95" customHeight="1" x14ac:dyDescent="0.25">
      <c r="B4" s="14">
        <v>2</v>
      </c>
      <c r="C4" s="15" t="s">
        <v>3</v>
      </c>
      <c r="D4" s="15" t="s">
        <v>4</v>
      </c>
      <c r="E4" s="15" t="s">
        <v>24</v>
      </c>
      <c r="F4" s="16"/>
      <c r="G4" s="16"/>
      <c r="H4" s="17"/>
      <c r="J4" s="8"/>
      <c r="K4" s="9"/>
      <c r="L4" s="9"/>
      <c r="M4" s="9"/>
      <c r="N4" s="9"/>
      <c r="O4" s="9"/>
    </row>
    <row r="5" spans="2:15" ht="27.95" customHeight="1" x14ac:dyDescent="0.25">
      <c r="B5" s="14">
        <v>3</v>
      </c>
      <c r="C5" s="15" t="s">
        <v>20</v>
      </c>
      <c r="D5" s="15" t="s">
        <v>36</v>
      </c>
      <c r="E5" s="15" t="s">
        <v>25</v>
      </c>
      <c r="F5" s="16"/>
      <c r="G5" s="16"/>
      <c r="H5" s="17"/>
      <c r="J5" s="8"/>
      <c r="K5" s="9"/>
      <c r="L5" s="9"/>
      <c r="M5" s="9"/>
      <c r="N5" s="9"/>
      <c r="O5" s="9"/>
    </row>
    <row r="6" spans="2:15" ht="27.95" customHeight="1" x14ac:dyDescent="0.25">
      <c r="B6" s="14">
        <v>4</v>
      </c>
      <c r="C6" s="15" t="s">
        <v>5</v>
      </c>
      <c r="D6" s="15" t="s">
        <v>6</v>
      </c>
      <c r="E6" s="15" t="s">
        <v>26</v>
      </c>
      <c r="F6" s="16"/>
      <c r="G6" s="16"/>
      <c r="H6" s="17"/>
      <c r="J6" s="8"/>
      <c r="K6" s="9"/>
      <c r="L6" s="9"/>
      <c r="M6" s="9"/>
      <c r="N6" s="9"/>
      <c r="O6" s="9"/>
    </row>
    <row r="7" spans="2:15" ht="27.95" customHeight="1" x14ac:dyDescent="0.25">
      <c r="B7" s="14">
        <v>5</v>
      </c>
      <c r="C7" s="15" t="s">
        <v>7</v>
      </c>
      <c r="D7" s="15" t="s">
        <v>8</v>
      </c>
      <c r="E7" s="15" t="s">
        <v>27</v>
      </c>
      <c r="F7" s="16"/>
      <c r="G7" s="16"/>
      <c r="H7" s="17"/>
      <c r="J7" s="8"/>
      <c r="K7" s="9"/>
      <c r="L7" s="9"/>
      <c r="M7" s="9"/>
      <c r="N7" s="9"/>
      <c r="O7" s="9"/>
    </row>
    <row r="8" spans="2:15" ht="27.95" customHeight="1" x14ac:dyDescent="0.25">
      <c r="B8" s="14">
        <v>6</v>
      </c>
      <c r="C8" s="15" t="s">
        <v>21</v>
      </c>
      <c r="D8" s="15" t="s">
        <v>9</v>
      </c>
      <c r="E8" s="15" t="s">
        <v>28</v>
      </c>
      <c r="F8" s="16"/>
      <c r="G8" s="16"/>
      <c r="H8" s="17"/>
      <c r="J8" s="8"/>
      <c r="K8" s="9"/>
      <c r="L8" s="9"/>
      <c r="M8" s="9"/>
      <c r="N8" s="9"/>
      <c r="O8" s="9"/>
    </row>
    <row r="9" spans="2:15" ht="27.95" customHeight="1" x14ac:dyDescent="0.25">
      <c r="B9" s="14">
        <v>7</v>
      </c>
      <c r="C9" s="15" t="s">
        <v>10</v>
      </c>
      <c r="D9" s="15" t="s">
        <v>11</v>
      </c>
      <c r="E9" s="15" t="s">
        <v>29</v>
      </c>
      <c r="F9" s="16"/>
      <c r="G9" s="16"/>
      <c r="H9" s="17"/>
    </row>
    <row r="10" spans="2:15" ht="27.95" customHeight="1" x14ac:dyDescent="0.25">
      <c r="B10" s="14">
        <v>8</v>
      </c>
      <c r="C10" s="15" t="s">
        <v>12</v>
      </c>
      <c r="D10" s="15" t="s">
        <v>13</v>
      </c>
      <c r="E10" s="15" t="s">
        <v>30</v>
      </c>
      <c r="F10" s="16"/>
      <c r="G10" s="16"/>
      <c r="H10" s="17"/>
    </row>
    <row r="11" spans="2:15" ht="27.95" customHeight="1" x14ac:dyDescent="0.25">
      <c r="B11" s="14">
        <v>9</v>
      </c>
      <c r="C11" s="15" t="s">
        <v>14</v>
      </c>
      <c r="D11" s="15" t="s">
        <v>15</v>
      </c>
      <c r="E11" s="15" t="s">
        <v>31</v>
      </c>
      <c r="F11" s="16"/>
      <c r="G11" s="16"/>
      <c r="H11" s="17"/>
    </row>
    <row r="12" spans="2:15" ht="27.95" customHeight="1" x14ac:dyDescent="0.25">
      <c r="B12" s="18">
        <v>10</v>
      </c>
      <c r="C12" s="19" t="s">
        <v>22</v>
      </c>
      <c r="D12" s="19" t="s">
        <v>16</v>
      </c>
      <c r="E12" s="19" t="s">
        <v>32</v>
      </c>
      <c r="F12" s="20"/>
      <c r="G12" s="20"/>
      <c r="H12" s="21"/>
    </row>
  </sheetData>
  <conditionalFormatting sqref="H3:H12">
    <cfRule type="cellIs" dxfId="7" priority="1" operator="equal">
      <formula>"Extreme"</formula>
    </cfRule>
    <cfRule type="cellIs" dxfId="6" priority="2" operator="equal">
      <formula>"High"</formula>
    </cfRule>
    <cfRule type="cellIs" dxfId="5" priority="3" operator="equal">
      <formula>"Medium"</formula>
    </cfRule>
    <cfRule type="cellIs" dxfId="4" priority="4" operator="equal">
      <formula>"Low"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3070D-6E8B-47EB-821C-D2E24564A994}">
  <dimension ref="B2:O12"/>
  <sheetViews>
    <sheetView showGridLines="0" tabSelected="1" topLeftCell="B1" zoomScale="80" zoomScaleNormal="80" workbookViewId="0">
      <selection activeCell="P7" sqref="P7"/>
    </sheetView>
  </sheetViews>
  <sheetFormatPr defaultColWidth="11.125" defaultRowHeight="15.75" x14ac:dyDescent="0.25"/>
  <cols>
    <col min="1" max="1" width="4.125" customWidth="1"/>
    <col min="2" max="2" width="4.375" style="7" customWidth="1"/>
    <col min="3" max="3" width="17.5" bestFit="1" customWidth="1"/>
    <col min="4" max="4" width="40.125" customWidth="1"/>
    <col min="5" max="5" width="9.875" customWidth="1"/>
    <col min="6" max="6" width="11.625" style="7" customWidth="1"/>
    <col min="7" max="7" width="8.875" style="7" bestFit="1" customWidth="1"/>
    <col min="8" max="8" width="10.875" style="7" customWidth="1"/>
    <col min="9" max="9" width="10" customWidth="1"/>
  </cols>
  <sheetData>
    <row r="2" spans="2:15" ht="27.95" customHeight="1" x14ac:dyDescent="0.25">
      <c r="B2" s="10" t="s">
        <v>17</v>
      </c>
      <c r="C2" s="11" t="s">
        <v>0</v>
      </c>
      <c r="D2" s="11" t="s">
        <v>1</v>
      </c>
      <c r="E2" s="11" t="s">
        <v>18</v>
      </c>
      <c r="F2" s="12" t="s">
        <v>34</v>
      </c>
      <c r="G2" s="12" t="s">
        <v>33</v>
      </c>
      <c r="H2" s="13" t="s">
        <v>35</v>
      </c>
    </row>
    <row r="3" spans="2:15" ht="27.95" customHeight="1" x14ac:dyDescent="0.25">
      <c r="B3" s="14">
        <v>1</v>
      </c>
      <c r="C3" s="15" t="s">
        <v>19</v>
      </c>
      <c r="D3" s="15" t="s">
        <v>2</v>
      </c>
      <c r="E3" s="15" t="s">
        <v>23</v>
      </c>
      <c r="F3" s="16">
        <v>5</v>
      </c>
      <c r="G3" s="16">
        <v>5</v>
      </c>
      <c r="H3" s="17">
        <f>INDEX($K$4:$O$8,MATCH(F3,$J$4:$J$8,0),MATCH(G3,$K$3:$O$3,0))</f>
        <v>25</v>
      </c>
      <c r="J3" s="1"/>
      <c r="K3" s="2">
        <v>1</v>
      </c>
      <c r="L3" s="2">
        <v>2</v>
      </c>
      <c r="M3" s="2">
        <v>3</v>
      </c>
      <c r="N3" s="2">
        <v>4</v>
      </c>
      <c r="O3" s="2">
        <v>5</v>
      </c>
    </row>
    <row r="4" spans="2:15" ht="27.95" customHeight="1" x14ac:dyDescent="0.25">
      <c r="B4" s="14">
        <v>2</v>
      </c>
      <c r="C4" s="15" t="s">
        <v>3</v>
      </c>
      <c r="D4" s="15" t="s">
        <v>4</v>
      </c>
      <c r="E4" s="15" t="s">
        <v>24</v>
      </c>
      <c r="F4" s="16">
        <v>4</v>
      </c>
      <c r="G4" s="16">
        <v>3</v>
      </c>
      <c r="H4" s="17">
        <f t="shared" ref="H4:H12" si="0">IFERROR(INDEX($K$4:$O$8,MATCH(F4,$J$4:$J$8,0),MATCH(G4,$K$3:$O$3,0)),"")</f>
        <v>12</v>
      </c>
      <c r="J4" s="2">
        <v>5</v>
      </c>
      <c r="K4" s="3">
        <f>K$3*$J4</f>
        <v>5</v>
      </c>
      <c r="L4" s="4">
        <f t="shared" ref="L4:O8" si="1">L$3*$J4</f>
        <v>10</v>
      </c>
      <c r="M4" s="4">
        <f t="shared" si="1"/>
        <v>15</v>
      </c>
      <c r="N4" s="5">
        <f t="shared" si="1"/>
        <v>20</v>
      </c>
      <c r="O4" s="5">
        <f t="shared" si="1"/>
        <v>25</v>
      </c>
    </row>
    <row r="5" spans="2:15" ht="27.95" customHeight="1" x14ac:dyDescent="0.25">
      <c r="B5" s="14">
        <v>3</v>
      </c>
      <c r="C5" s="15" t="s">
        <v>20</v>
      </c>
      <c r="D5" s="15" t="s">
        <v>36</v>
      </c>
      <c r="E5" s="15" t="s">
        <v>25</v>
      </c>
      <c r="F5" s="16">
        <v>4</v>
      </c>
      <c r="G5" s="16">
        <v>4</v>
      </c>
      <c r="H5" s="17">
        <f t="shared" si="0"/>
        <v>16</v>
      </c>
      <c r="J5" s="2">
        <v>4</v>
      </c>
      <c r="K5" s="6">
        <f t="shared" ref="K5:K8" si="2">K$3*$J5</f>
        <v>4</v>
      </c>
      <c r="L5" s="3">
        <f t="shared" si="1"/>
        <v>8</v>
      </c>
      <c r="M5" s="4">
        <f t="shared" si="1"/>
        <v>12</v>
      </c>
      <c r="N5" s="4">
        <f t="shared" si="1"/>
        <v>16</v>
      </c>
      <c r="O5" s="5">
        <f t="shared" si="1"/>
        <v>20</v>
      </c>
    </row>
    <row r="6" spans="2:15" ht="27.95" customHeight="1" x14ac:dyDescent="0.25">
      <c r="B6" s="14">
        <v>4</v>
      </c>
      <c r="C6" s="15" t="s">
        <v>5</v>
      </c>
      <c r="D6" s="15" t="s">
        <v>6</v>
      </c>
      <c r="E6" s="15" t="s">
        <v>26</v>
      </c>
      <c r="F6" s="16">
        <v>2</v>
      </c>
      <c r="G6" s="16">
        <v>1</v>
      </c>
      <c r="H6" s="17">
        <f t="shared" si="0"/>
        <v>2</v>
      </c>
      <c r="J6" s="2">
        <v>3</v>
      </c>
      <c r="K6" s="6">
        <f t="shared" si="2"/>
        <v>3</v>
      </c>
      <c r="L6" s="3">
        <f t="shared" si="1"/>
        <v>6</v>
      </c>
      <c r="M6" s="3">
        <f t="shared" si="1"/>
        <v>9</v>
      </c>
      <c r="N6" s="4">
        <f t="shared" si="1"/>
        <v>12</v>
      </c>
      <c r="O6" s="4">
        <f t="shared" si="1"/>
        <v>15</v>
      </c>
    </row>
    <row r="7" spans="2:15" ht="27.95" customHeight="1" x14ac:dyDescent="0.25">
      <c r="B7" s="14">
        <v>5</v>
      </c>
      <c r="C7" s="15" t="s">
        <v>7</v>
      </c>
      <c r="D7" s="15" t="s">
        <v>8</v>
      </c>
      <c r="E7" s="15" t="s">
        <v>27</v>
      </c>
      <c r="F7" s="16">
        <v>4</v>
      </c>
      <c r="G7" s="16">
        <v>1</v>
      </c>
      <c r="H7" s="17">
        <f t="shared" si="0"/>
        <v>4</v>
      </c>
      <c r="J7" s="2">
        <v>2</v>
      </c>
      <c r="K7" s="6">
        <f t="shared" si="2"/>
        <v>2</v>
      </c>
      <c r="L7" s="6">
        <f t="shared" si="1"/>
        <v>4</v>
      </c>
      <c r="M7" s="3">
        <f t="shared" si="1"/>
        <v>6</v>
      </c>
      <c r="N7" s="3">
        <f t="shared" si="1"/>
        <v>8</v>
      </c>
      <c r="O7" s="4">
        <f t="shared" si="1"/>
        <v>10</v>
      </c>
    </row>
    <row r="8" spans="2:15" ht="27.95" customHeight="1" x14ac:dyDescent="0.25">
      <c r="B8" s="14">
        <v>6</v>
      </c>
      <c r="C8" s="15" t="s">
        <v>21</v>
      </c>
      <c r="D8" s="15" t="s">
        <v>9</v>
      </c>
      <c r="E8" s="15" t="s">
        <v>28</v>
      </c>
      <c r="F8" s="16">
        <v>3</v>
      </c>
      <c r="G8" s="16">
        <v>2</v>
      </c>
      <c r="H8" s="17">
        <f t="shared" si="0"/>
        <v>6</v>
      </c>
      <c r="J8" s="2">
        <v>1</v>
      </c>
      <c r="K8" s="6">
        <f t="shared" si="2"/>
        <v>1</v>
      </c>
      <c r="L8" s="6">
        <f t="shared" si="1"/>
        <v>2</v>
      </c>
      <c r="M8" s="6">
        <f t="shared" si="1"/>
        <v>3</v>
      </c>
      <c r="N8" s="6">
        <f t="shared" si="1"/>
        <v>4</v>
      </c>
      <c r="O8" s="3">
        <f t="shared" si="1"/>
        <v>5</v>
      </c>
    </row>
    <row r="9" spans="2:15" ht="27.95" customHeight="1" x14ac:dyDescent="0.25">
      <c r="B9" s="14">
        <v>7</v>
      </c>
      <c r="C9" s="15" t="s">
        <v>10</v>
      </c>
      <c r="D9" s="15" t="s">
        <v>11</v>
      </c>
      <c r="E9" s="15" t="s">
        <v>29</v>
      </c>
      <c r="F9" s="16">
        <v>2</v>
      </c>
      <c r="G9" s="16">
        <v>1</v>
      </c>
      <c r="H9" s="17">
        <f t="shared" si="0"/>
        <v>2</v>
      </c>
    </row>
    <row r="10" spans="2:15" ht="27.95" customHeight="1" x14ac:dyDescent="0.25">
      <c r="B10" s="14">
        <v>8</v>
      </c>
      <c r="C10" s="15" t="s">
        <v>12</v>
      </c>
      <c r="D10" s="15" t="s">
        <v>13</v>
      </c>
      <c r="E10" s="15" t="s">
        <v>30</v>
      </c>
      <c r="F10" s="16">
        <v>1</v>
      </c>
      <c r="G10" s="16">
        <v>5</v>
      </c>
      <c r="H10" s="17">
        <f t="shared" si="0"/>
        <v>5</v>
      </c>
    </row>
    <row r="11" spans="2:15" ht="27.95" customHeight="1" x14ac:dyDescent="0.25">
      <c r="B11" s="14">
        <v>9</v>
      </c>
      <c r="C11" s="15" t="s">
        <v>14</v>
      </c>
      <c r="D11" s="15" t="s">
        <v>15</v>
      </c>
      <c r="E11" s="15" t="s">
        <v>31</v>
      </c>
      <c r="F11" s="16">
        <v>4</v>
      </c>
      <c r="G11" s="16">
        <v>2</v>
      </c>
      <c r="H11" s="17">
        <f t="shared" si="0"/>
        <v>8</v>
      </c>
    </row>
    <row r="12" spans="2:15" ht="27.95" customHeight="1" x14ac:dyDescent="0.25">
      <c r="B12" s="18">
        <v>10</v>
      </c>
      <c r="C12" s="19" t="s">
        <v>22</v>
      </c>
      <c r="D12" s="19" t="s">
        <v>16</v>
      </c>
      <c r="E12" s="19" t="s">
        <v>32</v>
      </c>
      <c r="F12" s="20">
        <v>1</v>
      </c>
      <c r="G12" s="20">
        <v>1</v>
      </c>
      <c r="H12" s="21">
        <f t="shared" si="0"/>
        <v>1</v>
      </c>
    </row>
  </sheetData>
  <conditionalFormatting sqref="H3:H12">
    <cfRule type="cellIs" dxfId="3" priority="1" operator="equal">
      <formula>"Extreme"</formula>
    </cfRule>
    <cfRule type="cellIs" dxfId="2" priority="2" operator="equal">
      <formula>"High"</formula>
    </cfRule>
    <cfRule type="cellIs" dxfId="1" priority="3" operator="equal">
      <formula>"Medium"</formula>
    </cfRule>
    <cfRule type="cellIs" dxfId="0" priority="4" operator="equal">
      <formula>"Low"</formula>
    </cfRule>
  </conditionalFormatting>
  <dataValidations count="2">
    <dataValidation type="list" allowBlank="1" showInputMessage="1" showErrorMessage="1" sqref="G3:G12" xr:uid="{44769A07-A13E-4F1F-BEDC-7BF5B4D2FCEF}">
      <formula1>$K$3:$O$3</formula1>
    </dataValidation>
    <dataValidation type="list" allowBlank="1" showInputMessage="1" showErrorMessage="1" sqref="F3:F12" xr:uid="{6413B4CD-A9ED-4E1A-BAD3-8651FA16B894}">
      <formula1>$J$4:$J$8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5325-C38D-4978-88D1-1C008240A191}">
  <dimension ref="A1"/>
  <sheetViews>
    <sheetView showGridLines="0" workbookViewId="0">
      <selection activeCell="B3" sqref="B3"/>
    </sheetView>
  </sheetViews>
  <sheetFormatPr defaultRowHeight="15.75" x14ac:dyDescent="0.25"/>
  <cols>
    <col min="1" max="1" width="5.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Matrix</vt:lpstr>
      <vt:lpstr>Numerical 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Yasir Shaikh</cp:lastModifiedBy>
  <cp:lastPrinted>2025-08-13T19:16:45Z</cp:lastPrinted>
  <dcterms:created xsi:type="dcterms:W3CDTF">2025-07-31T23:31:45Z</dcterms:created>
  <dcterms:modified xsi:type="dcterms:W3CDTF">2025-08-13T19:18:04Z</dcterms:modified>
</cp:coreProperties>
</file>