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200" windowHeight="731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2" l="1"/>
  <c r="Y13" i="2"/>
  <c r="X13" i="2"/>
  <c r="W13" i="2"/>
  <c r="V13" i="2"/>
  <c r="U13" i="2"/>
  <c r="T13" i="2"/>
  <c r="S13" i="2"/>
  <c r="R13" i="2"/>
  <c r="Z12" i="2"/>
  <c r="Y12" i="2"/>
  <c r="X12" i="2"/>
  <c r="W12" i="2"/>
  <c r="V12" i="2"/>
  <c r="U12" i="2"/>
  <c r="T12" i="2"/>
  <c r="S12" i="2"/>
  <c r="R12" i="2"/>
  <c r="Z11" i="2"/>
  <c r="Y11" i="2"/>
  <c r="X11" i="2"/>
  <c r="W11" i="2"/>
  <c r="V11" i="2"/>
  <c r="U11" i="2"/>
  <c r="T11" i="2"/>
  <c r="S11" i="2"/>
  <c r="R11" i="2"/>
  <c r="Z10" i="2"/>
  <c r="Y10" i="2"/>
  <c r="X10" i="2"/>
  <c r="W10" i="2"/>
  <c r="V10" i="2"/>
  <c r="U10" i="2"/>
  <c r="T10" i="2"/>
  <c r="S10" i="2"/>
  <c r="R10" i="2"/>
  <c r="Z9" i="2"/>
  <c r="Y9" i="2"/>
  <c r="X9" i="2"/>
  <c r="W9" i="2"/>
  <c r="V9" i="2"/>
  <c r="U9" i="2"/>
  <c r="T9" i="2"/>
  <c r="S9" i="2"/>
  <c r="R9" i="2"/>
  <c r="Z8" i="2"/>
  <c r="Y8" i="2"/>
  <c r="X8" i="2"/>
  <c r="W8" i="2"/>
  <c r="V8" i="2"/>
  <c r="U8" i="2"/>
  <c r="T8" i="2"/>
  <c r="S8" i="2"/>
  <c r="R8" i="2"/>
  <c r="Z7" i="2"/>
  <c r="Y7" i="2"/>
  <c r="X7" i="2"/>
  <c r="W7" i="2"/>
  <c r="V7" i="2"/>
  <c r="U7" i="2"/>
  <c r="T7" i="2"/>
  <c r="S7" i="2"/>
  <c r="R7" i="2"/>
  <c r="Z6" i="2"/>
  <c r="Y6" i="2"/>
  <c r="X6" i="2"/>
  <c r="W6" i="2"/>
  <c r="V6" i="2"/>
  <c r="U6" i="2"/>
  <c r="T6" i="2"/>
  <c r="S6" i="2"/>
  <c r="R6" i="2"/>
  <c r="Z5" i="2"/>
  <c r="Y5" i="2"/>
  <c r="X5" i="2"/>
  <c r="W5" i="2"/>
  <c r="V5" i="2"/>
  <c r="U5" i="2"/>
  <c r="T5" i="2"/>
  <c r="S5" i="2"/>
  <c r="R5" i="2"/>
  <c r="Z4" i="2"/>
  <c r="Y4" i="2"/>
  <c r="X4" i="2"/>
  <c r="W4" i="2"/>
  <c r="V4" i="2"/>
  <c r="U4" i="2"/>
  <c r="T4" i="2"/>
  <c r="S4" i="2"/>
  <c r="R4" i="2"/>
  <c r="Z3" i="2"/>
  <c r="Y3" i="2"/>
  <c r="X3" i="2"/>
  <c r="W3" i="2"/>
  <c r="V3" i="2"/>
  <c r="U3" i="2"/>
  <c r="T3" i="2"/>
  <c r="S3" i="2"/>
  <c r="R3" i="2"/>
  <c r="Z2" i="2"/>
  <c r="Y2" i="2"/>
  <c r="X2" i="2"/>
  <c r="W2" i="2"/>
  <c r="V2" i="2"/>
  <c r="U2" i="2"/>
  <c r="T2" i="2"/>
  <c r="S2" i="2"/>
  <c r="R2" i="2"/>
</calcChain>
</file>

<file path=xl/sharedStrings.xml><?xml version="1.0" encoding="utf-8"?>
<sst xmlns="http://schemas.openxmlformats.org/spreadsheetml/2006/main" count="74" uniqueCount="39">
  <si>
    <t>Row Labels</t>
  </si>
  <si>
    <t>Customer 1</t>
  </si>
  <si>
    <t>Year</t>
  </si>
  <si>
    <t>Period</t>
  </si>
  <si>
    <t>Sum of Planned GSV</t>
  </si>
  <si>
    <t>Sum of Planned Cash Discount</t>
  </si>
  <si>
    <t>Sum of Planned EDLP Contr Planned Pricing</t>
  </si>
  <si>
    <t>Sum of Int Agreements OI</t>
  </si>
  <si>
    <t xml:space="preserve">Sum of Planned TPR OI </t>
  </si>
  <si>
    <t xml:space="preserve">Sum of Planned TPR Retro </t>
  </si>
  <si>
    <t>Sum of Multibuy Retro</t>
  </si>
  <si>
    <t>Sum of Planned Display Feature</t>
  </si>
  <si>
    <t>Sum of Planned Growth Incentive</t>
  </si>
  <si>
    <t>Sum of Planned JBP</t>
  </si>
  <si>
    <t xml:space="preserve">Sum of Planned Finance Adjustment Retro </t>
  </si>
  <si>
    <t>Sum of Multibuy OI</t>
  </si>
  <si>
    <t>Sum of Planned NSV</t>
  </si>
  <si>
    <t xml:space="preserve">Category </t>
  </si>
  <si>
    <t>Customer</t>
  </si>
  <si>
    <t>GSV</t>
  </si>
  <si>
    <t>CD</t>
  </si>
  <si>
    <t>Terms</t>
  </si>
  <si>
    <t>Promo</t>
  </si>
  <si>
    <t>Other</t>
  </si>
  <si>
    <t>Chocolate</t>
  </si>
  <si>
    <t>BWG</t>
  </si>
  <si>
    <t>2019</t>
  </si>
  <si>
    <t>P1</t>
  </si>
  <si>
    <t>P10</t>
  </si>
  <si>
    <t>P11</t>
  </si>
  <si>
    <t>P12</t>
  </si>
  <si>
    <t>P13</t>
  </si>
  <si>
    <t>P2</t>
  </si>
  <si>
    <t>P3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</si>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</sst>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0" fillId="2" borderId="0" xfId="0" applyFill="1"/>
    <xf numFmtId="0" fontId="2" fillId="0" borderId="0" xfId="0" applyFont="1" applyFill="1" applyBorder="1"/>
    <xf numFmtId="164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H1" workbookViewId="0">
      <selection activeCell="Q1" sqref="Q1"/>
    </sheetView>
  </sheetViews>
  <sheetFormatPr defaultRowHeight="14.5" x14ac:dyDescent="0.35"/>
  <cols>
    <col min="21" max="21" width="10.7265625" bestFit="1" customWidth="1"/>
  </cols>
  <sheetData>
    <row r="1" spans="1: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2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</v>
      </c>
    </row>
    <row r="2" spans="1:26" x14ac:dyDescent="0.35">
      <c r="A2" s="2" t="s">
        <v>24</v>
      </c>
      <c r="B2" s="2" t="s">
        <v>25</v>
      </c>
      <c r="C2" s="2" t="s">
        <v>26</v>
      </c>
      <c r="D2" s="2" t="s">
        <v>27</v>
      </c>
      <c r="E2" s="2">
        <v>1256508.1698949991</v>
      </c>
      <c r="F2" s="2">
        <v>23904.75604600002</v>
      </c>
      <c r="G2" s="2">
        <v>52233.369985999991</v>
      </c>
      <c r="H2" s="2"/>
      <c r="I2" s="2">
        <v>335010.93993200001</v>
      </c>
      <c r="J2" s="2"/>
      <c r="K2" s="2"/>
      <c r="L2" s="2">
        <v>0</v>
      </c>
      <c r="M2" s="2">
        <v>184792.69669899985</v>
      </c>
      <c r="N2" s="2">
        <v>184792.69669899985</v>
      </c>
      <c r="O2" s="2"/>
      <c r="P2" s="2"/>
      <c r="Q2" s="2">
        <v>660566.40702499938</v>
      </c>
      <c r="R2" s="3" t="str">
        <f>A2</f>
        <v>Chocolate</v>
      </c>
      <c r="S2" s="3" t="str">
        <f>B2</f>
        <v>BWG</v>
      </c>
      <c r="T2" s="3" t="str">
        <f>C2</f>
        <v>2019</v>
      </c>
      <c r="U2" s="4">
        <f>E2</f>
        <v>1256508.1698949991</v>
      </c>
      <c r="V2" s="4">
        <f>SUM(G2,H2)</f>
        <v>52233.369985999991</v>
      </c>
      <c r="W2" s="4">
        <f>SUM(F2,M2)</f>
        <v>208697.45274499987</v>
      </c>
      <c r="X2" s="4">
        <f>SUM(I2,J2,K2,L2,P2)</f>
        <v>335010.93993200001</v>
      </c>
      <c r="Y2" s="4">
        <f>O2</f>
        <v>0</v>
      </c>
      <c r="Z2" s="3" t="str">
        <f>D2</f>
        <v>P1</v>
      </c>
    </row>
    <row r="3" spans="1:26" x14ac:dyDescent="0.35">
      <c r="A3" s="2" t="s">
        <v>24</v>
      </c>
      <c r="B3" s="2" t="s">
        <v>25</v>
      </c>
      <c r="C3" s="2" t="s">
        <v>26</v>
      </c>
      <c r="D3" s="2" t="s">
        <v>28</v>
      </c>
      <c r="E3" s="2">
        <v>911890.18989900069</v>
      </c>
      <c r="F3" s="2">
        <v>17421.46167199999</v>
      </c>
      <c r="G3" s="2">
        <v>22192.469983999999</v>
      </c>
      <c r="H3" s="2"/>
      <c r="I3" s="2">
        <v>256190.0199189999</v>
      </c>
      <c r="J3" s="2"/>
      <c r="K3" s="2"/>
      <c r="L3" s="2">
        <v>0</v>
      </c>
      <c r="M3" s="2">
        <v>136691.19427000001</v>
      </c>
      <c r="N3" s="2">
        <v>136691.19427000001</v>
      </c>
      <c r="O3" s="2"/>
      <c r="P3" s="2"/>
      <c r="Q3" s="2">
        <v>479395.04383400001</v>
      </c>
      <c r="R3" s="3" t="str">
        <f t="shared" ref="R3:T13" si="0">A3</f>
        <v>Chocolate</v>
      </c>
      <c r="S3" s="3" t="str">
        <f t="shared" si="0"/>
        <v>BWG</v>
      </c>
      <c r="T3" s="3" t="str">
        <f t="shared" si="0"/>
        <v>2019</v>
      </c>
      <c r="U3" s="4">
        <f t="shared" ref="U3:U13" si="1">E3</f>
        <v>911890.18989900069</v>
      </c>
      <c r="V3" s="4">
        <f t="shared" ref="V3:V13" si="2">SUM(G3,H3)</f>
        <v>22192.469983999999</v>
      </c>
      <c r="W3" s="4">
        <f t="shared" ref="W3:W13" si="3">SUM(F3,M3)</f>
        <v>154112.65594199998</v>
      </c>
      <c r="X3" s="4">
        <f t="shared" ref="X3:X13" si="4">SUM(I3,J3,K3,L3,P3)</f>
        <v>256190.0199189999</v>
      </c>
      <c r="Y3" s="4">
        <f t="shared" ref="Y3:Y13" si="5">O3</f>
        <v>0</v>
      </c>
      <c r="Z3" s="3" t="str">
        <f t="shared" ref="Z3:Z13" si="6">D3</f>
        <v>P10</v>
      </c>
    </row>
    <row r="4" spans="1:26" x14ac:dyDescent="0.35">
      <c r="A4" s="2" t="s">
        <v>24</v>
      </c>
      <c r="B4" s="2" t="s">
        <v>25</v>
      </c>
      <c r="C4" s="2" t="s">
        <v>26</v>
      </c>
      <c r="D4" s="2" t="s">
        <v>29</v>
      </c>
      <c r="E4" s="2">
        <v>695138.18989900011</v>
      </c>
      <c r="F4" s="2">
        <v>15190.999414999998</v>
      </c>
      <c r="G4" s="2">
        <v>21447.159980999997</v>
      </c>
      <c r="H4" s="2"/>
      <c r="I4" s="2">
        <v>121312.33993499998</v>
      </c>
      <c r="J4" s="2"/>
      <c r="K4" s="2"/>
      <c r="L4" s="2">
        <v>0</v>
      </c>
      <c r="M4" s="2">
        <v>94398.983294999955</v>
      </c>
      <c r="N4" s="2">
        <v>94398.983294999955</v>
      </c>
      <c r="O4" s="2"/>
      <c r="P4" s="2"/>
      <c r="Q4" s="2">
        <v>442788.70710100007</v>
      </c>
      <c r="R4" s="3" t="str">
        <f t="shared" si="0"/>
        <v>Chocolate</v>
      </c>
      <c r="S4" s="3" t="str">
        <f t="shared" si="0"/>
        <v>BWG</v>
      </c>
      <c r="T4" s="3" t="str">
        <f t="shared" si="0"/>
        <v>2019</v>
      </c>
      <c r="U4" s="4">
        <f t="shared" si="1"/>
        <v>695138.18989900011</v>
      </c>
      <c r="V4" s="4">
        <f t="shared" si="2"/>
        <v>21447.159980999997</v>
      </c>
      <c r="W4" s="4">
        <f t="shared" si="3"/>
        <v>109589.98270999995</v>
      </c>
      <c r="X4" s="4">
        <f t="shared" si="4"/>
        <v>121312.33993499998</v>
      </c>
      <c r="Y4" s="4">
        <f t="shared" si="5"/>
        <v>0</v>
      </c>
      <c r="Z4" s="3" t="str">
        <f t="shared" si="6"/>
        <v>P11</v>
      </c>
    </row>
    <row r="5" spans="1:26" x14ac:dyDescent="0.35">
      <c r="A5" s="2" t="s">
        <v>24</v>
      </c>
      <c r="B5" s="2" t="s">
        <v>25</v>
      </c>
      <c r="C5" s="2" t="s">
        <v>26</v>
      </c>
      <c r="D5" s="2" t="s">
        <v>30</v>
      </c>
      <c r="E5" s="2">
        <v>1213430.879918999</v>
      </c>
      <c r="F5" s="2">
        <v>24690.855256000024</v>
      </c>
      <c r="G5" s="2">
        <v>47540.639977000006</v>
      </c>
      <c r="H5" s="2"/>
      <c r="I5" s="2">
        <v>268040.95563299995</v>
      </c>
      <c r="J5" s="2"/>
      <c r="K5" s="2"/>
      <c r="L5" s="2">
        <v>0</v>
      </c>
      <c r="M5" s="2">
        <v>183756.96341000005</v>
      </c>
      <c r="N5" s="2">
        <v>183756.96341000005</v>
      </c>
      <c r="O5" s="2"/>
      <c r="P5" s="2"/>
      <c r="Q5" s="2">
        <v>689401.4654849997</v>
      </c>
      <c r="R5" s="3" t="str">
        <f t="shared" si="0"/>
        <v>Chocolate</v>
      </c>
      <c r="S5" s="3" t="str">
        <f t="shared" si="0"/>
        <v>BWG</v>
      </c>
      <c r="T5" s="3" t="str">
        <f t="shared" si="0"/>
        <v>2019</v>
      </c>
      <c r="U5" s="4">
        <f t="shared" si="1"/>
        <v>1213430.879918999</v>
      </c>
      <c r="V5" s="4">
        <f t="shared" si="2"/>
        <v>47540.639977000006</v>
      </c>
      <c r="W5" s="4">
        <f t="shared" si="3"/>
        <v>208447.81866600009</v>
      </c>
      <c r="X5" s="4">
        <f t="shared" si="4"/>
        <v>268040.95563299995</v>
      </c>
      <c r="Y5" s="4">
        <f t="shared" si="5"/>
        <v>0</v>
      </c>
      <c r="Z5" s="3" t="str">
        <f t="shared" si="6"/>
        <v>P12</v>
      </c>
    </row>
    <row r="6" spans="1:26" x14ac:dyDescent="0.35">
      <c r="A6" s="2" t="s">
        <v>24</v>
      </c>
      <c r="B6" s="2" t="s">
        <v>25</v>
      </c>
      <c r="C6" s="2" t="s">
        <v>26</v>
      </c>
      <c r="D6" s="2" t="s">
        <v>31</v>
      </c>
      <c r="E6" s="2">
        <v>388770.79990900017</v>
      </c>
      <c r="F6" s="2">
        <v>8469.4917480000004</v>
      </c>
      <c r="G6" s="2">
        <v>5480.2399810000006</v>
      </c>
      <c r="H6" s="2"/>
      <c r="I6" s="2">
        <v>75317.129946000001</v>
      </c>
      <c r="J6" s="2"/>
      <c r="K6" s="2"/>
      <c r="L6" s="2">
        <v>0</v>
      </c>
      <c r="M6" s="2">
        <v>61857.644510999969</v>
      </c>
      <c r="N6" s="2">
        <v>61857.644510999969</v>
      </c>
      <c r="O6" s="2"/>
      <c r="P6" s="2"/>
      <c r="Q6" s="2">
        <v>237646.29358100003</v>
      </c>
      <c r="R6" s="3" t="str">
        <f t="shared" si="0"/>
        <v>Chocolate</v>
      </c>
      <c r="S6" s="3" t="str">
        <f t="shared" si="0"/>
        <v>BWG</v>
      </c>
      <c r="T6" s="3" t="str">
        <f t="shared" si="0"/>
        <v>2019</v>
      </c>
      <c r="U6" s="4">
        <f t="shared" si="1"/>
        <v>388770.79990900017</v>
      </c>
      <c r="V6" s="4">
        <f t="shared" si="2"/>
        <v>5480.2399810000006</v>
      </c>
      <c r="W6" s="4">
        <f t="shared" si="3"/>
        <v>70327.136258999963</v>
      </c>
      <c r="X6" s="4">
        <f t="shared" si="4"/>
        <v>75317.129946000001</v>
      </c>
      <c r="Y6" s="4">
        <f t="shared" si="5"/>
        <v>0</v>
      </c>
      <c r="Z6" s="3" t="str">
        <f t="shared" si="6"/>
        <v>P13</v>
      </c>
    </row>
    <row r="7" spans="1:26" x14ac:dyDescent="0.35">
      <c r="A7" s="2" t="s">
        <v>24</v>
      </c>
      <c r="B7" s="2" t="s">
        <v>25</v>
      </c>
      <c r="C7" s="2" t="s">
        <v>26</v>
      </c>
      <c r="D7" s="2" t="s">
        <v>32</v>
      </c>
      <c r="E7" s="2">
        <v>1300813.239908</v>
      </c>
      <c r="F7" s="2">
        <v>27105.085893000025</v>
      </c>
      <c r="G7" s="2">
        <v>26920.749975999996</v>
      </c>
      <c r="H7" s="2"/>
      <c r="I7" s="2">
        <v>288252.99995600007</v>
      </c>
      <c r="J7" s="2">
        <v>10790.079999</v>
      </c>
      <c r="K7" s="2"/>
      <c r="L7" s="2">
        <v>0</v>
      </c>
      <c r="M7" s="2">
        <v>203572.18769200012</v>
      </c>
      <c r="N7" s="2">
        <v>203572.18769200012</v>
      </c>
      <c r="O7" s="2"/>
      <c r="P7" s="2"/>
      <c r="Q7" s="2">
        <v>744172.13618899963</v>
      </c>
      <c r="R7" s="3" t="str">
        <f t="shared" si="0"/>
        <v>Chocolate</v>
      </c>
      <c r="S7" s="3" t="str">
        <f t="shared" si="0"/>
        <v>BWG</v>
      </c>
      <c r="T7" s="3" t="str">
        <f t="shared" si="0"/>
        <v>2019</v>
      </c>
      <c r="U7" s="4">
        <f t="shared" si="1"/>
        <v>1300813.239908</v>
      </c>
      <c r="V7" s="4">
        <f t="shared" si="2"/>
        <v>26920.749975999996</v>
      </c>
      <c r="W7" s="4">
        <f t="shared" si="3"/>
        <v>230677.27358500013</v>
      </c>
      <c r="X7" s="4">
        <f t="shared" si="4"/>
        <v>299043.07995500008</v>
      </c>
      <c r="Y7" s="4">
        <f t="shared" si="5"/>
        <v>0</v>
      </c>
      <c r="Z7" s="3" t="str">
        <f t="shared" si="6"/>
        <v>P2</v>
      </c>
    </row>
    <row r="8" spans="1:26" x14ac:dyDescent="0.35">
      <c r="A8" s="2" t="s">
        <v>24</v>
      </c>
      <c r="B8" s="2" t="s">
        <v>25</v>
      </c>
      <c r="C8" s="2" t="s">
        <v>26</v>
      </c>
      <c r="D8" s="2" t="s">
        <v>33</v>
      </c>
      <c r="E8" s="2">
        <v>697113.8699020003</v>
      </c>
      <c r="F8" s="2">
        <v>14471.759386000002</v>
      </c>
      <c r="G8" s="2">
        <v>14058.109974000006</v>
      </c>
      <c r="H8" s="2"/>
      <c r="I8" s="2">
        <v>156809.95992899995</v>
      </c>
      <c r="J8" s="2">
        <v>6829.1199980000001</v>
      </c>
      <c r="K8" s="2"/>
      <c r="L8" s="2">
        <v>0</v>
      </c>
      <c r="M8" s="2">
        <v>102063.25418499997</v>
      </c>
      <c r="N8" s="2">
        <v>102063.25418499997</v>
      </c>
      <c r="O8" s="2"/>
      <c r="P8" s="2"/>
      <c r="Q8" s="2">
        <v>402881.66623200016</v>
      </c>
      <c r="R8" s="3" t="str">
        <f t="shared" si="0"/>
        <v>Chocolate</v>
      </c>
      <c r="S8" s="3" t="str">
        <f t="shared" si="0"/>
        <v>BWG</v>
      </c>
      <c r="T8" s="3" t="str">
        <f t="shared" si="0"/>
        <v>2019</v>
      </c>
      <c r="U8" s="4">
        <f t="shared" si="1"/>
        <v>697113.8699020003</v>
      </c>
      <c r="V8" s="4">
        <f t="shared" si="2"/>
        <v>14058.109974000006</v>
      </c>
      <c r="W8" s="4">
        <f t="shared" si="3"/>
        <v>116535.01357099997</v>
      </c>
      <c r="X8" s="4">
        <f t="shared" si="4"/>
        <v>163639.07992699996</v>
      </c>
      <c r="Y8" s="4">
        <f t="shared" si="5"/>
        <v>0</v>
      </c>
      <c r="Z8" s="3" t="str">
        <f t="shared" si="6"/>
        <v>P3</v>
      </c>
    </row>
    <row r="9" spans="1:26" x14ac:dyDescent="0.35">
      <c r="A9" s="2" t="s">
        <v>24</v>
      </c>
      <c r="B9" s="2" t="s">
        <v>25</v>
      </c>
      <c r="C9" s="2" t="s">
        <v>26</v>
      </c>
      <c r="D9" s="2" t="s">
        <v>34</v>
      </c>
      <c r="E9" s="2">
        <v>631909.97990500019</v>
      </c>
      <c r="F9" s="2">
        <v>13227.403972999997</v>
      </c>
      <c r="G9" s="2">
        <v>4813.9099879999994</v>
      </c>
      <c r="H9" s="2"/>
      <c r="I9" s="2">
        <v>146113.84993899995</v>
      </c>
      <c r="J9" s="2"/>
      <c r="K9" s="2"/>
      <c r="L9" s="2">
        <v>0</v>
      </c>
      <c r="M9" s="2">
        <v>91932.384254000004</v>
      </c>
      <c r="N9" s="2">
        <v>91932.384254000004</v>
      </c>
      <c r="O9" s="2"/>
      <c r="P9" s="2"/>
      <c r="Q9" s="2">
        <v>375822.43154400005</v>
      </c>
      <c r="R9" s="3" t="str">
        <f t="shared" si="0"/>
        <v>Chocolate</v>
      </c>
      <c r="S9" s="3" t="str">
        <f t="shared" si="0"/>
        <v>BWG</v>
      </c>
      <c r="T9" s="3" t="str">
        <f t="shared" si="0"/>
        <v>2019</v>
      </c>
      <c r="U9" s="4">
        <f t="shared" si="1"/>
        <v>631909.97990500019</v>
      </c>
      <c r="V9" s="4">
        <f t="shared" si="2"/>
        <v>4813.9099879999994</v>
      </c>
      <c r="W9" s="4">
        <f t="shared" si="3"/>
        <v>105159.788227</v>
      </c>
      <c r="X9" s="4">
        <f t="shared" si="4"/>
        <v>146113.84993899995</v>
      </c>
      <c r="Y9" s="4">
        <f t="shared" si="5"/>
        <v>0</v>
      </c>
      <c r="Z9" s="3" t="str">
        <f t="shared" si="6"/>
        <v>P4</v>
      </c>
    </row>
    <row r="10" spans="1:26" x14ac:dyDescent="0.35">
      <c r="A10" s="2" t="s">
        <v>24</v>
      </c>
      <c r="B10" s="2" t="s">
        <v>25</v>
      </c>
      <c r="C10" s="2" t="s">
        <v>26</v>
      </c>
      <c r="D10" s="2" t="s">
        <v>35</v>
      </c>
      <c r="E10" s="2">
        <v>809615.79988699907</v>
      </c>
      <c r="F10" s="2">
        <v>17145.155236999992</v>
      </c>
      <c r="G10" s="2">
        <v>30708.519981999987</v>
      </c>
      <c r="H10" s="2"/>
      <c r="I10" s="2">
        <v>155450.547104</v>
      </c>
      <c r="J10" s="2"/>
      <c r="K10" s="2"/>
      <c r="L10" s="2">
        <v>0</v>
      </c>
      <c r="M10" s="2">
        <v>131315.020318</v>
      </c>
      <c r="N10" s="2">
        <v>131315.020318</v>
      </c>
      <c r="O10" s="2"/>
      <c r="P10" s="2"/>
      <c r="Q10" s="2">
        <v>474996.55708499998</v>
      </c>
      <c r="R10" s="3" t="str">
        <f t="shared" si="0"/>
        <v>Chocolate</v>
      </c>
      <c r="S10" s="3" t="str">
        <f t="shared" si="0"/>
        <v>BWG</v>
      </c>
      <c r="T10" s="3" t="str">
        <f t="shared" si="0"/>
        <v>2019</v>
      </c>
      <c r="U10" s="4">
        <f t="shared" si="1"/>
        <v>809615.79988699907</v>
      </c>
      <c r="V10" s="4">
        <f t="shared" si="2"/>
        <v>30708.519981999987</v>
      </c>
      <c r="W10" s="4">
        <f t="shared" si="3"/>
        <v>148460.17555499999</v>
      </c>
      <c r="X10" s="4">
        <f t="shared" si="4"/>
        <v>155450.547104</v>
      </c>
      <c r="Y10" s="4">
        <f t="shared" si="5"/>
        <v>0</v>
      </c>
      <c r="Z10" s="3" t="str">
        <f t="shared" si="6"/>
        <v>P5</v>
      </c>
    </row>
    <row r="11" spans="1:26" x14ac:dyDescent="0.35">
      <c r="A11" s="2" t="s">
        <v>24</v>
      </c>
      <c r="B11" s="2" t="s">
        <v>25</v>
      </c>
      <c r="C11" s="2" t="s">
        <v>26</v>
      </c>
      <c r="D11" s="2" t="s">
        <v>36</v>
      </c>
      <c r="E11" s="2">
        <v>883878.88991000038</v>
      </c>
      <c r="F11" s="2">
        <v>17551.304272000001</v>
      </c>
      <c r="G11" s="2">
        <v>11925.749990000002</v>
      </c>
      <c r="H11" s="2"/>
      <c r="I11" s="2">
        <v>233723.88992600003</v>
      </c>
      <c r="J11" s="2"/>
      <c r="K11" s="2"/>
      <c r="L11" s="2">
        <v>0</v>
      </c>
      <c r="M11" s="2">
        <v>109226.302194</v>
      </c>
      <c r="N11" s="2">
        <v>109226.302194</v>
      </c>
      <c r="O11" s="2"/>
      <c r="P11" s="2"/>
      <c r="Q11" s="2">
        <v>511451.64334100008</v>
      </c>
      <c r="R11" s="3" t="str">
        <f t="shared" si="0"/>
        <v>Chocolate</v>
      </c>
      <c r="S11" s="3" t="str">
        <f t="shared" si="0"/>
        <v>BWG</v>
      </c>
      <c r="T11" s="3" t="str">
        <f t="shared" si="0"/>
        <v>2019</v>
      </c>
      <c r="U11" s="4">
        <f t="shared" si="1"/>
        <v>883878.88991000038</v>
      </c>
      <c r="V11" s="4">
        <f t="shared" si="2"/>
        <v>11925.749990000002</v>
      </c>
      <c r="W11" s="4">
        <f t="shared" si="3"/>
        <v>126777.606466</v>
      </c>
      <c r="X11" s="4">
        <f t="shared" si="4"/>
        <v>233723.88992600003</v>
      </c>
      <c r="Y11" s="4">
        <f t="shared" si="5"/>
        <v>0</v>
      </c>
      <c r="Z11" s="3" t="str">
        <f t="shared" si="6"/>
        <v>P6</v>
      </c>
    </row>
    <row r="12" spans="1:26" x14ac:dyDescent="0.35">
      <c r="A12" s="2" t="s">
        <v>24</v>
      </c>
      <c r="B12" s="2" t="s">
        <v>25</v>
      </c>
      <c r="C12" s="2" t="s">
        <v>26</v>
      </c>
      <c r="D12" s="2" t="s">
        <v>37</v>
      </c>
      <c r="E12" s="2">
        <v>824086.35989300057</v>
      </c>
      <c r="F12" s="2">
        <v>16641.052057000012</v>
      </c>
      <c r="G12" s="2">
        <v>10777.289977</v>
      </c>
      <c r="H12" s="2"/>
      <c r="I12" s="2">
        <v>208179.89995400005</v>
      </c>
      <c r="J12" s="2"/>
      <c r="K12" s="2"/>
      <c r="L12" s="2">
        <v>0</v>
      </c>
      <c r="M12" s="2">
        <v>99173.153367000006</v>
      </c>
      <c r="N12" s="2">
        <v>99173.153367000006</v>
      </c>
      <c r="O12" s="2"/>
      <c r="P12" s="2"/>
      <c r="Q12" s="2">
        <v>489314.96438999986</v>
      </c>
      <c r="R12" s="3" t="str">
        <f t="shared" si="0"/>
        <v>Chocolate</v>
      </c>
      <c r="S12" s="3" t="str">
        <f t="shared" si="0"/>
        <v>BWG</v>
      </c>
      <c r="T12" s="3" t="str">
        <f t="shared" si="0"/>
        <v>2019</v>
      </c>
      <c r="U12" s="4">
        <f t="shared" si="1"/>
        <v>824086.35989300057</v>
      </c>
      <c r="V12" s="4">
        <f t="shared" si="2"/>
        <v>10777.289977</v>
      </c>
      <c r="W12" s="4">
        <f t="shared" si="3"/>
        <v>115814.20542400001</v>
      </c>
      <c r="X12" s="4">
        <f t="shared" si="4"/>
        <v>208179.89995400005</v>
      </c>
      <c r="Y12" s="4">
        <f t="shared" si="5"/>
        <v>0</v>
      </c>
      <c r="Z12" s="3" t="str">
        <f t="shared" si="6"/>
        <v>P7</v>
      </c>
    </row>
    <row r="13" spans="1:26" x14ac:dyDescent="0.35">
      <c r="A13" s="2" t="s">
        <v>24</v>
      </c>
      <c r="B13" s="2" t="s">
        <v>25</v>
      </c>
      <c r="C13" s="2" t="s">
        <v>26</v>
      </c>
      <c r="D13" s="2" t="s">
        <v>38</v>
      </c>
      <c r="E13" s="2">
        <v>583224.58990400017</v>
      </c>
      <c r="F13" s="2">
        <v>12569.988988000001</v>
      </c>
      <c r="G13" s="2">
        <v>4870.3899760000004</v>
      </c>
      <c r="H13" s="2"/>
      <c r="I13" s="2">
        <v>121263.68995299999</v>
      </c>
      <c r="J13" s="2"/>
      <c r="K13" s="2"/>
      <c r="L13" s="2">
        <v>0</v>
      </c>
      <c r="M13" s="2">
        <v>85968.530182000017</v>
      </c>
      <c r="N13" s="2">
        <v>85968.530182000017</v>
      </c>
      <c r="O13" s="2"/>
      <c r="P13" s="2"/>
      <c r="Q13" s="2">
        <v>358551.99061999988</v>
      </c>
      <c r="R13" s="3" t="str">
        <f t="shared" si="0"/>
        <v>Chocolate</v>
      </c>
      <c r="S13" s="3" t="str">
        <f t="shared" si="0"/>
        <v>BWG</v>
      </c>
      <c r="T13" s="3" t="str">
        <f t="shared" si="0"/>
        <v>2019</v>
      </c>
      <c r="U13" s="4">
        <f t="shared" si="1"/>
        <v>583224.58990400017</v>
      </c>
      <c r="V13" s="4">
        <f t="shared" si="2"/>
        <v>4870.3899760000004</v>
      </c>
      <c r="W13" s="4">
        <f t="shared" si="3"/>
        <v>98538.519170000014</v>
      </c>
      <c r="X13" s="4">
        <f t="shared" si="4"/>
        <v>121263.68995299999</v>
      </c>
      <c r="Y13" s="4">
        <f t="shared" si="5"/>
        <v>0</v>
      </c>
      <c r="Z13" s="3" t="str">
        <f t="shared" si="6"/>
        <v>P8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Mars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Hurl, Cathal</dc:creator>
  <cp:lastModifiedBy>Hurl, Cathal</cp:lastModifiedBy>
  <dcterms:created xsi:type="dcterms:W3CDTF">2018-12-20T10:32:32Z</dcterms:created>
  <dcterms:modified xsi:type="dcterms:W3CDTF">2018-12-20T10:34:13Z</dcterms:modified>
</cp:coreProperties>
</file>