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ATT\unsorted13\stats\"/>
    </mc:Choice>
  </mc:AlternateContent>
  <bookViews>
    <workbookView xWindow="0" yWindow="0" windowWidth="20490" windowHeight="7755" activeTab="3"/>
  </bookViews>
  <sheets>
    <sheet name="Raw Data" sheetId="5" r:id="rId1"/>
    <sheet name="Data" sheetId="1" r:id="rId2"/>
    <sheet name="Hypothesis test result" sheetId="2" r:id="rId3"/>
    <sheet name="EDA sample" sheetId="4" r:id="rId4"/>
  </sheets>
  <definedNames>
    <definedName name="_xlnm._FilterDatabase" localSheetId="1" hidden="1">Data!$A$1:$K$181</definedName>
    <definedName name="_xlnm._FilterDatabase" localSheetId="0" hidden="1">'Raw Data'!$A$1:$J$181</definedName>
  </definedNames>
  <calcPr calcId="152511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" l="1"/>
  <c r="I8" i="4"/>
  <c r="I6" i="4"/>
  <c r="F17" i="2"/>
  <c r="F16" i="2"/>
  <c r="F11" i="2"/>
  <c r="E9" i="2"/>
  <c r="D10" i="2"/>
  <c r="D11" i="2"/>
  <c r="F5" i="2"/>
  <c r="F4" i="2"/>
  <c r="F10" i="2" l="1"/>
</calcChain>
</file>

<file path=xl/sharedStrings.xml><?xml version="1.0" encoding="utf-8"?>
<sst xmlns="http://schemas.openxmlformats.org/spreadsheetml/2006/main" count="426" uniqueCount="42">
  <si>
    <t>STORE_NBR</t>
  </si>
  <si>
    <t>Test_store_flag</t>
  </si>
  <si>
    <t>CSAT</t>
  </si>
  <si>
    <t>Offline revenue</t>
  </si>
  <si>
    <t>Total Revenue</t>
  </si>
  <si>
    <t>No_of_customers_with_CSAT_score_9</t>
  </si>
  <si>
    <t>Total_customers</t>
  </si>
  <si>
    <t>Customer_delight</t>
  </si>
  <si>
    <t>median_population_age</t>
  </si>
  <si>
    <t>income_per_capita</t>
  </si>
  <si>
    <t>area_type</t>
  </si>
  <si>
    <t>Urban</t>
  </si>
  <si>
    <t>Suburban</t>
  </si>
  <si>
    <t>Rural</t>
  </si>
  <si>
    <t>Row Labels</t>
  </si>
  <si>
    <t>Grand Total</t>
  </si>
  <si>
    <t>Count of STORE_NBR</t>
  </si>
  <si>
    <t>Average of Total Revenue</t>
  </si>
  <si>
    <t>StdDev of Total Revenue</t>
  </si>
  <si>
    <t>Assume pop var unknown and unequal</t>
  </si>
  <si>
    <t>Alpha</t>
  </si>
  <si>
    <t>t- calc</t>
  </si>
  <si>
    <t>t-critical</t>
  </si>
  <si>
    <t>Reject H0</t>
  </si>
  <si>
    <t>Has an impact on revenue</t>
  </si>
  <si>
    <t>Sum of No_of_customers_with_CSAT_score_9</t>
  </si>
  <si>
    <t>Sum of Total_customers</t>
  </si>
  <si>
    <t>Delight</t>
  </si>
  <si>
    <t>z</t>
  </si>
  <si>
    <t>Has an impact on Delight</t>
  </si>
  <si>
    <t>StdDev of CSAT</t>
  </si>
  <si>
    <t>Average of CSAT</t>
  </si>
  <si>
    <t>Fail to reject H0</t>
  </si>
  <si>
    <t>No Impact on CSAT</t>
  </si>
  <si>
    <t>This might be due to excess sample size</t>
  </si>
  <si>
    <t>Column Labels</t>
  </si>
  <si>
    <t>Control</t>
  </si>
  <si>
    <t>Test</t>
  </si>
  <si>
    <t>Growth</t>
  </si>
  <si>
    <t>Sample EDA</t>
  </si>
  <si>
    <t>Which area type has highest growth in revenue?</t>
  </si>
  <si>
    <t>Area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</si>
</sst>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0000000000"/>
    <numFmt numFmtId="168" formatCode="0.0%"/>
    <numFmt numFmtId="169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9" fontId="0" fillId="0" borderId="0" xfId="2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2" borderId="0" xfId="0" applyFill="1"/>
    <xf numFmtId="168" fontId="0" fillId="0" borderId="0" xfId="2" applyNumberFormat="1" applyFont="1"/>
    <xf numFmtId="0" fontId="0" fillId="3" borderId="0" xfId="0" applyFill="1"/>
    <xf numFmtId="169" fontId="0" fillId="0" borderId="0" xfId="3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Growth</a:t>
            </a:r>
            <a:r>
              <a:rPr lang="en-US" sz="1200" baseline="0"/>
              <a:t> in revenue across area type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sample'!$G$5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sample'!$F$6:$F$8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'EDA sample'!$G$6:$G$8</c:f>
              <c:numCache>
                <c:formatCode>"$"#,##0</c:formatCode>
                <c:ptCount val="3"/>
                <c:pt idx="0">
                  <c:v>3308161.222222222</c:v>
                </c:pt>
                <c:pt idx="1">
                  <c:v>4426751.166666667</c:v>
                </c:pt>
                <c:pt idx="2">
                  <c:v>5466583.791666667</c:v>
                </c:pt>
              </c:numCache>
            </c:numRef>
          </c:val>
        </c:ser>
        <c:ser>
          <c:idx val="1"/>
          <c:order val="1"/>
          <c:tx>
            <c:strRef>
              <c:f>'EDA sample'!$H$5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'EDA sample'!$F$6:$F$8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'EDA sample'!$H$6:$H$8</c:f>
              <c:numCache>
                <c:formatCode>"$"#,##0</c:formatCode>
                <c:ptCount val="3"/>
                <c:pt idx="0">
                  <c:v>3395200.8333333335</c:v>
                </c:pt>
                <c:pt idx="1">
                  <c:v>5564830.7446808508</c:v>
                </c:pt>
                <c:pt idx="2">
                  <c:v>6214413.791666667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02640"/>
        <c:axId val="185003200"/>
      </c:barChart>
      <c:lineChart>
        <c:grouping val="stacked"/>
        <c:varyColors val="0"/>
        <c:ser>
          <c:idx val="2"/>
          <c:order val="2"/>
          <c:tx>
            <c:strRef>
              <c:f>'EDA sample'!$I$5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'EDA sample'!$F$6:$F$8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'EDA sample'!$I$6:$I$8</c:f>
              <c:numCache>
                <c:formatCode>0.0%</c:formatCode>
                <c:ptCount val="3"/>
                <c:pt idx="0">
                  <c:v>2.6310571119216357E-2</c:v>
                </c:pt>
                <c:pt idx="1">
                  <c:v>0.25709138263381426</c:v>
                </c:pt>
                <c:pt idx="2">
                  <c:v>0.13680024463175741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04320"/>
        <c:axId val="185003760"/>
      </c:lineChart>
      <c:catAx>
        <c:axId val="18500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3200"/>
        <c:crosses val="autoZero"/>
        <c:auto val="1"/>
        <c:lblAlgn val="ctr"/>
        <c:lblOffset val="100"/>
        <c:noMultiLvlLbl val="0"/>
      </c:catAx>
      <c:valAx>
        <c:axId val="18500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2640"/>
        <c:crosses val="autoZero"/>
        <c:crossBetween val="between"/>
      </c:valAx>
      <c:valAx>
        <c:axId val="18500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Growth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4320"/>
        <c:crosses val="max"/>
        <c:crossBetween val="between"/>
      </c:valAx>
      <c:catAx>
        <c:axId val="18500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0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8</xdr:row>
      <xdr:rowOff>185737</xdr:rowOff>
    </xdr:from>
    <xdr:to>
      <xdr:col>10</xdr:col>
      <xdr:colOff>333375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vind Durairaj" refreshedDate="42619.518276157411" createdVersion="5" refreshedVersion="5" minRefreshableVersion="3" recordCount="180">
  <cacheSource type="worksheet">
    <worksheetSource ref="A1:K181" sheet="Data"/>
  </cacheSource>
  <cacheFields count="11">
    <cacheField name="STORE_NBR" numFmtId="1">
      <sharedItems containsSemiMixedTypes="0" containsString="0" containsNumber="1" containsInteger="1" minValue="13" maxValue="1166"/>
    </cacheField>
    <cacheField name="Test_store_flag" numFmtId="0">
      <sharedItems containsSemiMixedTypes="0" containsString="0" containsNumber="1" containsInteger="1" minValue="0" maxValue="1" count="2">
        <n v="1"/>
        <n v="0"/>
      </sharedItems>
    </cacheField>
    <cacheField name="CSAT" numFmtId="0">
      <sharedItems containsSemiMixedTypes="0" containsString="0" containsNumber="1" minValue="5.01" maxValue="8.9700000000000006"/>
    </cacheField>
    <cacheField name="No_of_customers_with_CSAT_score_9" numFmtId="166">
      <sharedItems containsSemiMixedTypes="0" containsString="0" containsNumber="1" containsInteger="1" minValue="57123" maxValue="694128"/>
    </cacheField>
    <cacheField name="Total_customers" numFmtId="166">
      <sharedItems containsSemiMixedTypes="0" containsString="0" containsNumber="1" containsInteger="1" minValue="103875" maxValue="997443"/>
    </cacheField>
    <cacheField name="Customer_delight" numFmtId="9">
      <sharedItems containsSemiMixedTypes="0" containsString="0" containsNumber="1" minValue="0.39999999999999997" maxValue="0.8"/>
    </cacheField>
    <cacheField name="Total Revenue" numFmtId="169">
      <sharedItems containsSemiMixedTypes="0" containsString="0" containsNumber="1" minValue="54572.51" maxValue="11991461"/>
    </cacheField>
    <cacheField name="Offline revenue" numFmtId="165">
      <sharedItems containsSemiMixedTypes="0" containsString="0" containsNumber="1" minValue="54572.51" maxValue="10337139.24"/>
    </cacheField>
    <cacheField name="median_population_age" numFmtId="0">
      <sharedItems containsSemiMixedTypes="0" containsString="0" containsNumber="1" minValue="22.09" maxValue="74.17"/>
    </cacheField>
    <cacheField name="income_per_capita" numFmtId="0">
      <sharedItems containsSemiMixedTypes="0" containsString="0" containsNumber="1" minValue="6736.1" maxValue="99674.13"/>
    </cacheField>
    <cacheField name="area_type" numFmtId="0">
      <sharedItems containsMixedTypes="1" containsNumber="1" containsInteger="1" minValue="0" maxValue="0" count="4">
        <s v="Urban"/>
        <s v="Suburban"/>
        <s v="Rural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n v="13"/>
    <x v="0"/>
    <n v="5.8"/>
    <n v="115517"/>
    <n v="175025"/>
    <n v="0.66"/>
    <n v="11991461"/>
    <n v="6475388.9400000004"/>
    <n v="30.05"/>
    <n v="16556.919999999998"/>
    <x v="0"/>
  </r>
  <r>
    <n v="14"/>
    <x v="0"/>
    <n v="6.85"/>
    <n v="272625"/>
    <n v="524278"/>
    <n v="0.52"/>
    <n v="6200782"/>
    <n v="3844484.84"/>
    <n v="28.94"/>
    <n v="8005.81"/>
    <x v="1"/>
  </r>
  <r>
    <n v="16"/>
    <x v="0"/>
    <n v="6.85"/>
    <n v="528546"/>
    <n v="686424"/>
    <n v="0.77"/>
    <n v="5983341"/>
    <n v="4547339.16"/>
    <n v="36.5"/>
    <n v="41751.919999999998"/>
    <x v="0"/>
  </r>
  <r>
    <n v="23"/>
    <x v="0"/>
    <n v="7.79"/>
    <n v="207856"/>
    <n v="314934"/>
    <n v="0.66"/>
    <n v="4972912"/>
    <n v="3182663.6800000002"/>
    <n v="31.18"/>
    <n v="22118.46"/>
    <x v="2"/>
  </r>
  <r>
    <n v="30"/>
    <x v="0"/>
    <n v="5.92"/>
    <n v="205635"/>
    <n v="316361"/>
    <n v="0.65"/>
    <n v="7284948"/>
    <n v="4880915.16"/>
    <n v="34.53"/>
    <n v="22837.94"/>
    <x v="1"/>
  </r>
  <r>
    <n v="31"/>
    <x v="1"/>
    <n v="5.37"/>
    <n v="344426"/>
    <n v="615047"/>
    <n v="0.56000000000000005"/>
    <n v="3288661.7399999998"/>
    <n v="3288661.7399999998"/>
    <n v="28.67"/>
    <n v="8452.2800000000007"/>
    <x v="1"/>
  </r>
  <r>
    <n v="37"/>
    <x v="0"/>
    <n v="8.2200000000000006"/>
    <n v="333706"/>
    <n v="483632"/>
    <n v="0.69"/>
    <n v="8246413.5"/>
    <n v="3421375.05"/>
    <n v="28.69"/>
    <n v="9128.64"/>
    <x v="1"/>
  </r>
  <r>
    <n v="39"/>
    <x v="1"/>
    <n v="5.42"/>
    <n v="416178"/>
    <n v="945860"/>
    <n v="0.44"/>
    <n v="2246413.5"/>
    <n v="2246413.5"/>
    <n v="37.869999999999997"/>
    <n v="38696.269999999997"/>
    <x v="0"/>
  </r>
  <r>
    <n v="53"/>
    <x v="1"/>
    <n v="5.41"/>
    <n v="289896"/>
    <n v="546973"/>
    <n v="0.53"/>
    <n v="3856824.96"/>
    <n v="3856824.96"/>
    <n v="29.49"/>
    <n v="9128.9"/>
    <x v="1"/>
  </r>
  <r>
    <n v="55"/>
    <x v="1"/>
    <n v="6.67"/>
    <n v="581125"/>
    <n v="764638"/>
    <n v="0.76"/>
    <n v="6551128.8000000007"/>
    <n v="6551128.8000000007"/>
    <n v="32.76"/>
    <n v="22293.52"/>
    <x v="0"/>
  </r>
  <r>
    <n v="63"/>
    <x v="1"/>
    <n v="7"/>
    <n v="575003"/>
    <n v="809864"/>
    <n v="0.71"/>
    <n v="2340438.62"/>
    <n v="2340438.62"/>
    <n v="38.200000000000003"/>
    <n v="54932.85"/>
    <x v="0"/>
  </r>
  <r>
    <n v="74"/>
    <x v="1"/>
    <n v="5.55"/>
    <n v="66773"/>
    <n v="145158"/>
    <n v="0.46000000000000008"/>
    <n v="4414611.04"/>
    <n v="4414611.04"/>
    <n v="39.909999999999997"/>
    <n v="33268.21"/>
    <x v="1"/>
  </r>
  <r>
    <n v="82"/>
    <x v="0"/>
    <n v="6.32"/>
    <n v="82834"/>
    <n v="156290"/>
    <n v="0.53"/>
    <n v="9747145.4900000002"/>
    <n v="8930675.0800000001"/>
    <n v="30.53"/>
    <n v="11738.34"/>
    <x v="1"/>
  </r>
  <r>
    <n v="89"/>
    <x v="0"/>
    <n v="8.11"/>
    <n v="455937"/>
    <n v="701442"/>
    <n v="0.65"/>
    <n v="3723476.98"/>
    <n v="3206294.42"/>
    <n v="33.869999999999997"/>
    <n v="21831.25"/>
    <x v="1"/>
  </r>
  <r>
    <n v="101"/>
    <x v="1"/>
    <n v="6.45"/>
    <n v="314345"/>
    <n v="424790"/>
    <n v="0.74"/>
    <n v="4146829.08"/>
    <n v="4146829.08"/>
    <n v="38.03"/>
    <n v="41063.980000000003"/>
    <x v="1"/>
  </r>
  <r>
    <n v="265"/>
    <x v="0"/>
    <n v="8.0399999999999991"/>
    <n v="267549"/>
    <n v="608066"/>
    <n v="0.43999999999999995"/>
    <n v="4373503.2"/>
    <n v="1839445.95"/>
    <n v="39.21"/>
    <n v="40181.050000000003"/>
    <x v="1"/>
  </r>
  <r>
    <n v="515"/>
    <x v="1"/>
    <n v="6.53"/>
    <n v="343605"/>
    <n v="520614"/>
    <n v="0.66"/>
    <n v="2747145.4899999998"/>
    <n v="2747145.4899999998"/>
    <n v="33.97"/>
    <n v="28748.98"/>
    <x v="1"/>
  </r>
  <r>
    <n v="524"/>
    <x v="0"/>
    <n v="6.15"/>
    <n v="282657"/>
    <n v="362381"/>
    <n v="0.78"/>
    <n v="5276302.84"/>
    <n v="3408847.7199999997"/>
    <n v="32.08"/>
    <n v="9117.3799999999992"/>
    <x v="1"/>
  </r>
  <r>
    <n v="854"/>
    <x v="0"/>
    <n v="6.01"/>
    <n v="595842"/>
    <n v="816222"/>
    <n v="0.72999999999999987"/>
    <n v="7141450.6399999997"/>
    <n v="3627727.68"/>
    <n v="40.659999999999997"/>
    <n v="30075.13"/>
    <x v="1"/>
  </r>
  <r>
    <n v="866"/>
    <x v="1"/>
    <n v="7.45"/>
    <n v="216462"/>
    <n v="393568"/>
    <n v="0.55000000000000004"/>
    <n v="3723476.98"/>
    <n v="3723476.98"/>
    <n v="35.08"/>
    <n v="32836.120000000003"/>
    <x v="0"/>
  </r>
  <r>
    <n v="884"/>
    <x v="1"/>
    <n v="5.41"/>
    <n v="447716"/>
    <n v="710661"/>
    <n v="0.63"/>
    <n v="5116379.45"/>
    <n v="5116379.45"/>
    <n v="34.92"/>
    <n v="30577.25"/>
    <x v="0"/>
  </r>
  <r>
    <n v="887"/>
    <x v="1"/>
    <n v="7.96"/>
    <n v="349637"/>
    <n v="492446"/>
    <n v="0.71"/>
    <n v="4373503.2"/>
    <n v="4373503.2"/>
    <n v="36.22"/>
    <n v="63195.64"/>
    <x v="0"/>
  </r>
  <r>
    <n v="890"/>
    <x v="1"/>
    <n v="5.69"/>
    <n v="528376"/>
    <n v="723803"/>
    <n v="0.72999999999999987"/>
    <n v="7242397.3200000003"/>
    <n v="7242397.3200000003"/>
    <n v="42.04"/>
    <n v="22912.19"/>
    <x v="0"/>
  </r>
  <r>
    <n v="1079"/>
    <x v="1"/>
    <n v="7.77"/>
    <n v="655376"/>
    <n v="885643"/>
    <n v="0.74"/>
    <n v="2276302.8400000003"/>
    <n v="2276302.8400000003"/>
    <n v="37.24"/>
    <n v="29217.02"/>
    <x v="2"/>
  </r>
  <r>
    <n v="1166"/>
    <x v="1"/>
    <n v="8.5299999999999994"/>
    <n v="93652"/>
    <n v="234129"/>
    <n v="0.4"/>
    <n v="2141450.64"/>
    <n v="2141450.64"/>
    <n v="31.95"/>
    <n v="17455.98"/>
    <x v="2"/>
  </r>
  <r>
    <n v="105"/>
    <x v="0"/>
    <n v="6.51"/>
    <n v="417795"/>
    <n v="971616"/>
    <n v="0.43"/>
    <n v="7395390.6399999997"/>
    <n v="4782437.25"/>
    <n v="28.19"/>
    <n v="11664.14"/>
    <x v="1"/>
  </r>
  <r>
    <n v="111"/>
    <x v="0"/>
    <n v="5.48"/>
    <n v="694128"/>
    <n v="991612"/>
    <n v="0.7"/>
    <n v="7135731.6399999997"/>
    <n v="3064936.96"/>
    <n v="23.27"/>
    <n v="14019"/>
    <x v="0"/>
  </r>
  <r>
    <n v="117"/>
    <x v="0"/>
    <n v="8.23"/>
    <n v="586117"/>
    <n v="930345"/>
    <n v="0.63"/>
    <n v="7053858.2000000002"/>
    <n v="5313806.45"/>
    <n v="30.45"/>
    <n v="11244.93"/>
    <x v="1"/>
  </r>
  <r>
    <n v="118"/>
    <x v="1"/>
    <n v="7.32"/>
    <n v="385132"/>
    <n v="875301"/>
    <n v="0.44"/>
    <n v="1289561.04"/>
    <n v="1289561.04"/>
    <n v="34.090000000000003"/>
    <n v="22048.49"/>
    <x v="0"/>
  </r>
  <r>
    <n v="121"/>
    <x v="1"/>
    <n v="8.73"/>
    <n v="664681"/>
    <n v="874580"/>
    <n v="0.76"/>
    <n v="4161873.7399999998"/>
    <n v="4161873.7399999998"/>
    <n v="28"/>
    <n v="7560.84"/>
    <x v="2"/>
  </r>
  <r>
    <n v="143"/>
    <x v="1"/>
    <n v="8.0399999999999991"/>
    <n v="232795"/>
    <n v="506075"/>
    <n v="0.46"/>
    <n v="1549015.1"/>
    <n v="1549015.1"/>
    <n v="35.299999999999997"/>
    <n v="25728.14"/>
    <x v="1"/>
  </r>
  <r>
    <n v="147"/>
    <x v="1"/>
    <n v="8.07"/>
    <n v="427554"/>
    <n v="555265"/>
    <n v="0.77"/>
    <n v="1812910.0000000002"/>
    <n v="1812910.0000000002"/>
    <n v="28.05"/>
    <n v="16520.03"/>
    <x v="0"/>
  </r>
  <r>
    <n v="156"/>
    <x v="0"/>
    <n v="7.83"/>
    <n v="240016"/>
    <n v="452861"/>
    <n v="0.53"/>
    <n v="9275966.2799999993"/>
    <n v="6978323.5899999999"/>
    <n v="38.51"/>
    <n v="28000.79"/>
    <x v="1"/>
  </r>
  <r>
    <n v="157"/>
    <x v="0"/>
    <n v="6.84"/>
    <n v="603388"/>
    <n v="874476"/>
    <n v="0.69"/>
    <n v="5666433.7000000002"/>
    <n v="5413305.7999999998"/>
    <n v="33.36"/>
    <n v="10528.51"/>
    <x v="1"/>
  </r>
  <r>
    <n v="162"/>
    <x v="0"/>
    <n v="5.85"/>
    <n v="237170"/>
    <n v="564690"/>
    <n v="0.42"/>
    <n v="7628106.9800000004"/>
    <n v="5681457.8999999994"/>
    <n v="32.4"/>
    <n v="40652.85"/>
    <x v="0"/>
  </r>
  <r>
    <n v="163"/>
    <x v="1"/>
    <n v="8.0399999999999991"/>
    <n v="439285"/>
    <n v="828840"/>
    <n v="0.53"/>
    <n v="1844619.26"/>
    <n v="1844619.26"/>
    <n v="29.99"/>
    <n v="19600.240000000002"/>
    <x v="0"/>
  </r>
  <r>
    <n v="165"/>
    <x v="0"/>
    <n v="8.8699999999999992"/>
    <n v="58624"/>
    <n v="146561"/>
    <n v="0.4"/>
    <n v="6455483.4199999999"/>
    <n v="4994446.0999999996"/>
    <n v="27.98"/>
    <n v="7800.36"/>
    <x v="1"/>
  </r>
  <r>
    <n v="169"/>
    <x v="1"/>
    <n v="6.52"/>
    <n v="348645"/>
    <n v="741798"/>
    <n v="0.47"/>
    <n v="2189208.92"/>
    <n v="2189208.92"/>
    <n v="34.65"/>
    <n v="18140.46"/>
    <x v="0"/>
  </r>
  <r>
    <n v="173"/>
    <x v="0"/>
    <n v="8.14"/>
    <n v="480657"/>
    <n v="649536"/>
    <n v="0.74"/>
    <n v="4168125.83"/>
    <n v="3344797.44"/>
    <n v="34.56"/>
    <n v="16308.27"/>
    <x v="0"/>
  </r>
  <r>
    <n v="174"/>
    <x v="1"/>
    <n v="7.57"/>
    <n v="108278"/>
    <n v="166582"/>
    <n v="0.65"/>
    <n v="7395390.6399999997"/>
    <n v="7395390.6399999997"/>
    <n v="31.83"/>
    <n v="12845.9"/>
    <x v="0"/>
  </r>
  <r>
    <n v="177"/>
    <x v="1"/>
    <n v="5.56"/>
    <n v="162604"/>
    <n v="229020"/>
    <n v="0.71"/>
    <n v="7135731.6399999997"/>
    <n v="7135731.6399999997"/>
    <n v="30.21"/>
    <n v="7915.95"/>
    <x v="1"/>
  </r>
  <r>
    <n v="178"/>
    <x v="1"/>
    <n v="8.86"/>
    <n v="61585"/>
    <n v="111973"/>
    <n v="0.55000000000000004"/>
    <n v="4053858.1999999997"/>
    <n v="4053858.1999999997"/>
    <n v="31.85"/>
    <n v="62463.74"/>
    <x v="0"/>
  </r>
  <r>
    <n v="183"/>
    <x v="0"/>
    <n v="5.61"/>
    <n v="331056"/>
    <n v="675625"/>
    <n v="0.49"/>
    <n v="9798574.1300000008"/>
    <n v="7165053.2400000002"/>
    <n v="28.92"/>
    <n v="11374.8"/>
    <x v="1"/>
  </r>
  <r>
    <n v="185"/>
    <x v="0"/>
    <n v="7.28"/>
    <n v="106024"/>
    <n v="165662"/>
    <n v="0.64"/>
    <n v="3547368.38"/>
    <n v="2995823.3400000003"/>
    <n v="28.43"/>
    <n v="6736.1"/>
    <x v="2"/>
  </r>
  <r>
    <n v="194"/>
    <x v="0"/>
    <n v="6.55"/>
    <n v="101713"/>
    <n v="137450"/>
    <n v="0.74"/>
    <n v="3672305.54"/>
    <n v="3583207.92"/>
    <n v="33.39"/>
    <n v="29015.02"/>
    <x v="0"/>
  </r>
  <r>
    <n v="199"/>
    <x v="0"/>
    <n v="8.7200000000000006"/>
    <n v="159670"/>
    <n v="380166"/>
    <n v="0.42"/>
    <n v="7992318.3700000001"/>
    <n v="3329944.56"/>
    <n v="32.28"/>
    <n v="10243.9"/>
    <x v="1"/>
  </r>
  <r>
    <n v="202"/>
    <x v="1"/>
    <n v="8.9600000000000009"/>
    <n v="419103"/>
    <n v="748398"/>
    <n v="0.56000000000000005"/>
    <n v="4069518.2199999997"/>
    <n v="4069518.2199999997"/>
    <n v="26.41"/>
    <n v="7409.06"/>
    <x v="1"/>
  </r>
  <r>
    <n v="209"/>
    <x v="0"/>
    <n v="7.75"/>
    <n v="193109"/>
    <n v="257478"/>
    <n v="0.75"/>
    <n v="4684286.7"/>
    <n v="3313749.75"/>
    <n v="35.619999999999997"/>
    <n v="31375.65"/>
    <x v="0"/>
  </r>
  <r>
    <n v="211"/>
    <x v="1"/>
    <n v="6.66"/>
    <n v="418599"/>
    <n v="558132"/>
    <n v="0.75"/>
    <n v="10115931.609999999"/>
    <n v="10115931.609999999"/>
    <n v="41.42"/>
    <n v="99674.13"/>
    <x v="0"/>
  </r>
  <r>
    <n v="215"/>
    <x v="1"/>
    <n v="7.33"/>
    <n v="460721"/>
    <n v="780883"/>
    <n v="0.59"/>
    <n v="1895002.6199999999"/>
    <n v="1895002.6199999999"/>
    <n v="25.19"/>
    <n v="10142.68"/>
    <x v="0"/>
  </r>
  <r>
    <n v="217"/>
    <x v="1"/>
    <n v="7.35"/>
    <n v="99822"/>
    <n v="129639"/>
    <n v="0.77"/>
    <n v="4788882.54"/>
    <n v="4788882.54"/>
    <n v="43.32"/>
    <n v="46301.83"/>
    <x v="0"/>
  </r>
  <r>
    <n v="222"/>
    <x v="1"/>
    <n v="8.07"/>
    <n v="129083"/>
    <n v="293371"/>
    <n v="0.44"/>
    <n v="5275966.28"/>
    <n v="5275966.28"/>
    <n v="29.51"/>
    <n v="10950.47"/>
    <x v="1"/>
  </r>
  <r>
    <n v="225"/>
    <x v="1"/>
    <n v="5.16"/>
    <n v="242911"/>
    <n v="385573"/>
    <n v="0.63"/>
    <n v="2666433.6999999997"/>
    <n v="2666433.6999999997"/>
    <n v="31.55"/>
    <n v="22930.57"/>
    <x v="1"/>
  </r>
  <r>
    <n v="226"/>
    <x v="1"/>
    <n v="5.01"/>
    <n v="411979"/>
    <n v="675375"/>
    <n v="0.61"/>
    <n v="1628106.98"/>
    <n v="1628106.98"/>
    <n v="25.96"/>
    <n v="12665.07"/>
    <x v="0"/>
  </r>
  <r>
    <n v="230"/>
    <x v="0"/>
    <n v="7.29"/>
    <n v="683747"/>
    <n v="936640"/>
    <n v="0.73"/>
    <n v="5337658.03"/>
    <n v="1831791.19"/>
    <n v="26.8"/>
    <n v="14872.85"/>
    <x v="0"/>
  </r>
  <r>
    <n v="232"/>
    <x v="1"/>
    <n v="5.97"/>
    <n v="264246"/>
    <n v="574447"/>
    <n v="0.45999999999999996"/>
    <n v="5623529.25"/>
    <n v="5623529.25"/>
    <n v="28.83"/>
    <n v="16785.38"/>
    <x v="0"/>
  </r>
  <r>
    <n v="249"/>
    <x v="1"/>
    <n v="5.32"/>
    <n v="151743"/>
    <n v="248759"/>
    <n v="0.61"/>
    <n v="6455483.4199999999"/>
    <n v="6455483.4199999999"/>
    <n v="34.28"/>
    <n v="82478.880000000005"/>
    <x v="0"/>
  </r>
  <r>
    <n v="251"/>
    <x v="0"/>
    <n v="5.42"/>
    <n v="165361"/>
    <n v="318001"/>
    <n v="0.52"/>
    <n v="4787183.63"/>
    <n v="4031130.3200000003"/>
    <n v="30.4"/>
    <n v="9714.17"/>
    <x v="1"/>
  </r>
  <r>
    <n v="252"/>
    <x v="0"/>
    <n v="6.5"/>
    <n v="170381"/>
    <n v="347717"/>
    <n v="0.48999999999999994"/>
    <n v="5179000.32"/>
    <n v="4448525.1499999994"/>
    <n v="35.979999999999997"/>
    <n v="28529.29"/>
    <x v="0"/>
  </r>
  <r>
    <n v="258"/>
    <x v="1"/>
    <n v="7.33"/>
    <n v="588491"/>
    <n v="997443"/>
    <n v="0.59"/>
    <n v="1786460.3199999998"/>
    <n v="1786460.3199999998"/>
    <n v="31.07"/>
    <n v="29146.32"/>
    <x v="0"/>
  </r>
  <r>
    <n v="259"/>
    <x v="1"/>
    <n v="8.9"/>
    <n v="584936"/>
    <n v="974894"/>
    <n v="0.6"/>
    <n v="1168125.83"/>
    <n v="1168125.83"/>
    <n v="33.049999999999997"/>
    <n v="38012.33"/>
    <x v="0"/>
  </r>
  <r>
    <n v="263"/>
    <x v="0"/>
    <n v="5.08"/>
    <n v="312555"/>
    <n v="422371"/>
    <n v="0.74"/>
    <n v="3714888.9799999995"/>
    <n v="1398931.21"/>
    <n v="39.46"/>
    <n v="35310.94"/>
    <x v="1"/>
  </r>
  <r>
    <n v="272"/>
    <x v="1"/>
    <n v="6.91"/>
    <n v="132359"/>
    <n v="186421"/>
    <n v="0.71"/>
    <n v="2452734.75"/>
    <n v="2452734.75"/>
    <n v="27.32"/>
    <n v="16396.29"/>
    <x v="0"/>
  </r>
  <r>
    <n v="274"/>
    <x v="0"/>
    <n v="5.78"/>
    <n v="338218"/>
    <n v="457052"/>
    <n v="0.74"/>
    <n v="5987991.3899999997"/>
    <n v="3548707.2"/>
    <n v="34.01"/>
    <n v="45334.34"/>
    <x v="1"/>
  </r>
  <r>
    <n v="283"/>
    <x v="0"/>
    <n v="8.25"/>
    <n v="161378"/>
    <n v="212339"/>
    <n v="0.76000000000000012"/>
    <n v="11952638.35"/>
    <n v="10337139.24"/>
    <n v="42.77"/>
    <n v="28562.34"/>
    <x v="0"/>
  </r>
  <r>
    <n v="289"/>
    <x v="0"/>
    <n v="8.4"/>
    <n v="498139"/>
    <n v="830232"/>
    <n v="0.6"/>
    <n v="5469934.3999999994"/>
    <n v="4886683.93"/>
    <n v="29.58"/>
    <n v="9663.3700000000008"/>
    <x v="0"/>
  </r>
  <r>
    <n v="295"/>
    <x v="1"/>
    <n v="7.22"/>
    <n v="61509"/>
    <n v="125528"/>
    <n v="0.49"/>
    <n v="1146030.6600000001"/>
    <n v="1146030.6600000001"/>
    <n v="26.2"/>
    <n v="14890.19"/>
    <x v="1"/>
  </r>
  <r>
    <n v="314"/>
    <x v="1"/>
    <n v="6.69"/>
    <n v="83367"/>
    <n v="181232"/>
    <n v="0.46"/>
    <n v="6487817.0300000003"/>
    <n v="6487817.0300000003"/>
    <n v="32.33"/>
    <n v="10389.709999999999"/>
    <x v="1"/>
  </r>
  <r>
    <n v="315"/>
    <x v="0"/>
    <n v="6.66"/>
    <n v="130276"/>
    <n v="250530"/>
    <n v="0.52"/>
    <n v="6659364.6399999997"/>
    <n v="5255357.25"/>
    <n v="31.49"/>
    <n v="30405.39"/>
    <x v="1"/>
  </r>
  <r>
    <n v="318"/>
    <x v="0"/>
    <n v="6.38"/>
    <n v="477519"/>
    <n v="852712"/>
    <n v="0.56000000000000005"/>
    <n v="1177643.57"/>
    <n v="899584.4"/>
    <n v="35.549999999999997"/>
    <n v="37762.550000000003"/>
    <x v="1"/>
  </r>
  <r>
    <n v="323"/>
    <x v="0"/>
    <n v="7.86"/>
    <n v="332926"/>
    <n v="693596"/>
    <n v="0.48000000000000004"/>
    <n v="4644197.7699999996"/>
    <n v="3627490.5199999996"/>
    <n v="29.51"/>
    <n v="9033.48"/>
    <x v="1"/>
  </r>
  <r>
    <n v="324"/>
    <x v="1"/>
    <n v="8.66"/>
    <n v="129701"/>
    <n v="209195"/>
    <n v="0.62"/>
    <n v="6798574.1299999999"/>
    <n v="6798574.1299999999"/>
    <n v="34.56"/>
    <n v="31274.55"/>
    <x v="0"/>
  </r>
  <r>
    <n v="328"/>
    <x v="0"/>
    <n v="7.84"/>
    <n v="410935"/>
    <n v="733813"/>
    <n v="0.56000000000000005"/>
    <n v="6128529.2000000002"/>
    <n v="2424653.73"/>
    <n v="29.05"/>
    <n v="9913.34"/>
    <x v="1"/>
  </r>
  <r>
    <n v="338"/>
    <x v="1"/>
    <n v="7.95"/>
    <n v="568519"/>
    <n v="963591"/>
    <n v="0.59"/>
    <n v="3547368.38"/>
    <n v="3547368.38"/>
    <n v="31.07"/>
    <n v="13338.08"/>
    <x v="1"/>
  </r>
  <r>
    <n v="355"/>
    <x v="0"/>
    <n v="6.81"/>
    <n v="155704"/>
    <n v="353872"/>
    <n v="0.44"/>
    <n v="7571363.5"/>
    <n v="7562893.3600000003"/>
    <n v="31.49"/>
    <n v="10304.98"/>
    <x v="1"/>
  </r>
  <r>
    <n v="356"/>
    <x v="0"/>
    <n v="5.81"/>
    <n v="92917"/>
    <n v="232293"/>
    <n v="0.40000000000000008"/>
    <n v="11090159.83"/>
    <n v="9060359.0999999996"/>
    <n v="38.72"/>
    <n v="56040.06"/>
    <x v="2"/>
  </r>
  <r>
    <n v="359"/>
    <x v="1"/>
    <n v="7.03"/>
    <n v="57123"/>
    <n v="105784"/>
    <n v="0.54"/>
    <n v="3672305.54"/>
    <n v="3672305.54"/>
    <n v="35.29"/>
    <n v="21908.39"/>
    <x v="1"/>
  </r>
  <r>
    <n v="361"/>
    <x v="0"/>
    <n v="6.66"/>
    <n v="392345"/>
    <n v="834777"/>
    <n v="0.47000000000000003"/>
    <n v="4876140.0600000005"/>
    <n v="4327008.08"/>
    <n v="30.85"/>
    <n v="7650.36"/>
    <x v="1"/>
  </r>
  <r>
    <n v="363"/>
    <x v="1"/>
    <n v="8.91"/>
    <n v="306884"/>
    <n v="713684"/>
    <n v="0.43"/>
    <n v="7992318.3700000001"/>
    <n v="7992318.3700000001"/>
    <n v="30.28"/>
    <n v="12467.85"/>
    <x v="0"/>
  </r>
  <r>
    <n v="368"/>
    <x v="1"/>
    <n v="5.5"/>
    <n v="258027"/>
    <n v="326616"/>
    <n v="0.79"/>
    <n v="2793073.5"/>
    <n v="2793073.5"/>
    <n v="27.33"/>
    <n v="7222.52"/>
    <x v="1"/>
  </r>
  <r>
    <n v="374"/>
    <x v="0"/>
    <n v="5.54"/>
    <n v="64687"/>
    <n v="124398"/>
    <n v="0.52"/>
    <n v="7127892.7599999998"/>
    <n v="6328300.1600000001"/>
    <n v="31.63"/>
    <n v="9403.25"/>
    <x v="1"/>
  </r>
  <r>
    <n v="380"/>
    <x v="1"/>
    <n v="5.69"/>
    <n v="410543"/>
    <n v="641474"/>
    <n v="0.64"/>
    <n v="4684286.7"/>
    <n v="4684286.7"/>
    <n v="28.53"/>
    <n v="13707.25"/>
    <x v="0"/>
  </r>
  <r>
    <n v="394"/>
    <x v="1"/>
    <n v="7.46"/>
    <n v="495214"/>
    <n v="697484"/>
    <n v="0.71"/>
    <n v="1120893.1200000001"/>
    <n v="1120893.1200000001"/>
    <n v="26.93"/>
    <n v="6931.33"/>
    <x v="0"/>
  </r>
  <r>
    <n v="396"/>
    <x v="1"/>
    <n v="6.28"/>
    <n v="178638"/>
    <n v="324796"/>
    <n v="0.55000000000000004"/>
    <n v="3234567.09"/>
    <n v="3234567.09"/>
    <n v="30.36"/>
    <n v="14502.67"/>
    <x v="0"/>
  </r>
  <r>
    <n v="400"/>
    <x v="0"/>
    <n v="7.7"/>
    <n v="162990"/>
    <n v="217320"/>
    <n v="0.75"/>
    <n v="4862198.9000000004"/>
    <n v="4106423.1"/>
    <n v="34.880000000000003"/>
    <n v="38807.65"/>
    <x v="1"/>
  </r>
  <r>
    <n v="403"/>
    <x v="0"/>
    <n v="5.3"/>
    <n v="125192"/>
    <n v="298075"/>
    <n v="0.42"/>
    <n v="8179274.2400000002"/>
    <n v="6910753.0800000001"/>
    <n v="30.8"/>
    <n v="11881.13"/>
    <x v="1"/>
  </r>
  <r>
    <n v="412"/>
    <x v="1"/>
    <n v="7.7"/>
    <n v="447633"/>
    <n v="630469"/>
    <n v="0.71"/>
    <n v="3549743.82"/>
    <n v="3549743.82"/>
    <n v="29.88"/>
    <n v="9537.1200000000008"/>
    <x v="1"/>
  </r>
  <r>
    <n v="430"/>
    <x v="0"/>
    <n v="7.13"/>
    <n v="438069"/>
    <n v="625813"/>
    <n v="0.7"/>
    <n v="3341156.52"/>
    <n v="2861608.64"/>
    <n v="39.020000000000003"/>
    <n v="39578.480000000003"/>
    <x v="1"/>
  </r>
  <r>
    <n v="438"/>
    <x v="1"/>
    <n v="8.48"/>
    <n v="79023"/>
    <n v="136246"/>
    <n v="0.57999999999999996"/>
    <n v="2878126.5500000003"/>
    <n v="2878126.5500000003"/>
    <n v="26.64"/>
    <n v="7089.75"/>
    <x v="1"/>
  </r>
  <r>
    <n v="456"/>
    <x v="1"/>
    <n v="8.73"/>
    <n v="438744"/>
    <n v="953792"/>
    <n v="0.46"/>
    <n v="4386589.68"/>
    <n v="4386589.68"/>
    <n v="38.03"/>
    <n v="25539.27"/>
    <x v="0"/>
  </r>
  <r>
    <n v="473"/>
    <x v="1"/>
    <n v="7.99"/>
    <n v="368393"/>
    <n v="783815"/>
    <n v="0.47"/>
    <n v="54572.51"/>
    <n v="54572.51"/>
    <n v="29.73"/>
    <n v="19497.27"/>
    <x v="0"/>
  </r>
  <r>
    <n v="489"/>
    <x v="0"/>
    <n v="5.08"/>
    <n v="372600"/>
    <n v="600967"/>
    <n v="0.62"/>
    <n v="3482321.92"/>
    <n v="2344529.46"/>
    <n v="36.590000000000003"/>
    <n v="70533.87"/>
    <x v="0"/>
  </r>
  <r>
    <n v="496"/>
    <x v="1"/>
    <n v="5.59"/>
    <n v="256340"/>
    <n v="474703"/>
    <n v="0.54"/>
    <n v="1337658.03"/>
    <n v="1337658.03"/>
    <n v="28.75"/>
    <n v="21498.91"/>
    <x v="1"/>
  </r>
  <r>
    <n v="499"/>
    <x v="1"/>
    <n v="8.59"/>
    <n v="231172"/>
    <n v="563835"/>
    <n v="0.41"/>
    <n v="1159195.4000000001"/>
    <n v="1159195.4000000001"/>
    <n v="28.14"/>
    <n v="7018.48"/>
    <x v="1"/>
  </r>
  <r>
    <n v="509"/>
    <x v="0"/>
    <n v="8.2100000000000009"/>
    <n v="114222"/>
    <n v="163174"/>
    <n v="0.7"/>
    <n v="9661885.7599999998"/>
    <n v="7444062"/>
    <n v="30.48"/>
    <n v="16760.28"/>
    <x v="1"/>
  </r>
  <r>
    <n v="528"/>
    <x v="0"/>
    <n v="6.28"/>
    <n v="175800"/>
    <n v="428781"/>
    <n v="0.41"/>
    <n v="4307876.74"/>
    <n v="1776380.94"/>
    <n v="37.72"/>
    <n v="88071.82"/>
    <x v="1"/>
  </r>
  <r>
    <n v="541"/>
    <x v="1"/>
    <n v="7.89"/>
    <n v="540593"/>
    <n v="783468"/>
    <n v="0.69"/>
    <n v="1616941.1500000001"/>
    <n v="1616941.1500000001"/>
    <n v="28.95"/>
    <n v="21329.360000000001"/>
    <x v="1"/>
  </r>
  <r>
    <n v="553"/>
    <x v="1"/>
    <n v="5.87"/>
    <n v="484669"/>
    <n v="757295"/>
    <n v="0.64"/>
    <n v="2787183.63"/>
    <n v="2787183.63"/>
    <n v="40.119999999999997"/>
    <n v="43646.01"/>
    <x v="0"/>
  </r>
  <r>
    <n v="555"/>
    <x v="0"/>
    <n v="8.6300000000000008"/>
    <n v="443777"/>
    <n v="576334"/>
    <n v="0.77"/>
    <n v="7779243.3799999999"/>
    <n v="4471772.76"/>
    <n v="31.19"/>
    <n v="9707.76"/>
    <x v="1"/>
  </r>
  <r>
    <n v="575"/>
    <x v="1"/>
    <n v="5.47"/>
    <n v="126294"/>
    <n v="173006"/>
    <n v="0.73"/>
    <n v="2179000.3199999998"/>
    <n v="2179000.3199999998"/>
    <n v="48.55"/>
    <n v="33059.379999999997"/>
    <x v="1"/>
  </r>
  <r>
    <n v="586"/>
    <x v="1"/>
    <n v="8.19"/>
    <n v="318252"/>
    <n v="663024"/>
    <n v="0.47999999999999993"/>
    <n v="1898148.8399999999"/>
    <n v="1898148.8399999999"/>
    <n v="35.4"/>
    <n v="33986.6"/>
    <x v="1"/>
  </r>
  <r>
    <n v="621"/>
    <x v="1"/>
    <n v="6.35"/>
    <n v="251306"/>
    <n v="375083"/>
    <n v="0.67"/>
    <n v="5704578"/>
    <n v="5704578"/>
    <n v="38.909999999999997"/>
    <n v="39118.550000000003"/>
    <x v="0"/>
  </r>
  <r>
    <n v="622"/>
    <x v="0"/>
    <n v="8.15"/>
    <n v="398178"/>
    <n v="568825"/>
    <n v="0.7"/>
    <n v="4896452.18"/>
    <n v="2436713.4"/>
    <n v="37.799999999999997"/>
    <n v="14585.14"/>
    <x v="0"/>
  </r>
  <r>
    <n v="623"/>
    <x v="0"/>
    <n v="6.13"/>
    <n v="470912"/>
    <n v="759536"/>
    <n v="0.62"/>
    <n v="5309069.07"/>
    <n v="2680045.9"/>
    <n v="38.54"/>
    <n v="25198"/>
    <x v="0"/>
  </r>
  <r>
    <n v="625"/>
    <x v="1"/>
    <n v="5.84"/>
    <n v="129399"/>
    <n v="300928"/>
    <n v="0.43"/>
    <n v="3714888.9799999995"/>
    <n v="3714888.9799999995"/>
    <n v="39.82"/>
    <n v="39765.339999999997"/>
    <x v="1"/>
  </r>
  <r>
    <n v="649"/>
    <x v="0"/>
    <n v="5.88"/>
    <n v="66065"/>
    <n v="165163"/>
    <n v="0.39999999999999997"/>
    <n v="4965709"/>
    <n v="3972567.2"/>
    <n v="36.229999999999997"/>
    <n v="22714.080000000002"/>
    <x v="1"/>
  </r>
  <r>
    <n v="655"/>
    <x v="1"/>
    <n v="7.69"/>
    <n v="686925"/>
    <n v="903849"/>
    <n v="0.76"/>
    <n v="4646583.9000000004"/>
    <n v="4646583.9000000004"/>
    <n v="29.85"/>
    <n v="8986.99"/>
    <x v="1"/>
  </r>
  <r>
    <n v="662"/>
    <x v="0"/>
    <n v="8.0399999999999991"/>
    <n v="309071"/>
    <n v="542230"/>
    <n v="0.56999999999999995"/>
    <n v="2682436"/>
    <n v="1743583.4000000001"/>
    <n v="37.03"/>
    <n v="42322.66"/>
    <x v="1"/>
  </r>
  <r>
    <n v="665"/>
    <x v="1"/>
    <n v="7.45"/>
    <n v="299083"/>
    <n v="679733"/>
    <n v="0.44"/>
    <n v="1987991.3900000001"/>
    <n v="1987991.3900000001"/>
    <n v="23.77"/>
    <n v="11803.42"/>
    <x v="0"/>
  </r>
  <r>
    <n v="667"/>
    <x v="0"/>
    <n v="8.6999999999999993"/>
    <n v="228690"/>
    <n v="519751"/>
    <n v="0.44"/>
    <n v="9780481"/>
    <n v="4890240.5"/>
    <n v="35.32"/>
    <n v="15535.75"/>
    <x v="0"/>
  </r>
  <r>
    <n v="670"/>
    <x v="0"/>
    <n v="6.62"/>
    <n v="265654"/>
    <n v="450261"/>
    <n v="0.59"/>
    <n v="7694140"/>
    <n v="5462839.3999999994"/>
    <n v="31.11"/>
    <n v="8778.9699999999993"/>
    <x v="1"/>
  </r>
  <r>
    <n v="677"/>
    <x v="0"/>
    <n v="7.77"/>
    <n v="543025"/>
    <n v="920381"/>
    <n v="0.59"/>
    <n v="5914466"/>
    <n v="3430390.28"/>
    <n v="29.99"/>
    <n v="9215.6"/>
    <x v="1"/>
  </r>
  <r>
    <n v="689"/>
    <x v="0"/>
    <n v="8.01"/>
    <n v="552754"/>
    <n v="921257"/>
    <n v="0.6"/>
    <n v="7156204"/>
    <n v="5653401.1600000001"/>
    <n v="35.99"/>
    <n v="52362.77"/>
    <x v="0"/>
  </r>
  <r>
    <n v="696"/>
    <x v="1"/>
    <n v="6.2"/>
    <n v="220914"/>
    <n v="329722"/>
    <n v="0.67"/>
    <n v="1952638.35"/>
    <n v="1952638.35"/>
    <n v="32.81"/>
    <n v="26404.880000000001"/>
    <x v="1"/>
  </r>
  <r>
    <n v="710"/>
    <x v="1"/>
    <n v="8.6300000000000008"/>
    <n v="215971"/>
    <n v="415329"/>
    <n v="0.52"/>
    <n v="5469934.3999999994"/>
    <n v="5469934.3999999994"/>
    <n v="30.3"/>
    <n v="12615.17"/>
    <x v="0"/>
  </r>
  <r>
    <n v="714"/>
    <x v="1"/>
    <n v="6.3"/>
    <n v="169169"/>
    <n v="367758"/>
    <n v="0.45999999999999996"/>
    <n v="4350045.92"/>
    <n v="4350045.92"/>
    <n v="33.31"/>
    <n v="9838.73"/>
    <x v="0"/>
  </r>
  <r>
    <n v="748"/>
    <x v="0"/>
    <n v="7.37"/>
    <n v="347338"/>
    <n v="826995"/>
    <n v="0.42"/>
    <n v="8842030"/>
    <n v="7515725.5"/>
    <n v="34.25"/>
    <n v="26454.54"/>
    <x v="0"/>
  </r>
  <r>
    <n v="774"/>
    <x v="1"/>
    <n v="8.17"/>
    <n v="575106"/>
    <n v="737316"/>
    <n v="0.78"/>
    <n v="2184971.1"/>
    <n v="2184971.1"/>
    <n v="50.96"/>
    <n v="33985.230000000003"/>
    <x v="1"/>
  </r>
  <r>
    <n v="788"/>
    <x v="1"/>
    <n v="5.61"/>
    <n v="122527"/>
    <n v="291730"/>
    <n v="0.42"/>
    <n v="4659364.6399999997"/>
    <n v="4659364.6399999997"/>
    <n v="29.55"/>
    <n v="7226.4"/>
    <x v="0"/>
  </r>
  <r>
    <n v="807"/>
    <x v="0"/>
    <n v="7.02"/>
    <n v="519352"/>
    <n v="763753"/>
    <n v="0.68"/>
    <n v="3610773"/>
    <n v="3249695.7"/>
    <n v="34.6"/>
    <n v="28909.09"/>
    <x v="0"/>
  </r>
  <r>
    <n v="809"/>
    <x v="1"/>
    <n v="7.2"/>
    <n v="599986"/>
    <n v="779203"/>
    <n v="0.77"/>
    <n v="1177643.57"/>
    <n v="1177643.57"/>
    <n v="33.15"/>
    <n v="25332.28"/>
    <x v="1"/>
  </r>
  <r>
    <n v="811"/>
    <x v="1"/>
    <n v="7.07"/>
    <n v="442907"/>
    <n v="553634"/>
    <n v="0.8"/>
    <n v="4644197.7699999996"/>
    <n v="4644197.7699999996"/>
    <n v="27.27"/>
    <n v="6796.38"/>
    <x v="1"/>
  </r>
  <r>
    <n v="813"/>
    <x v="0"/>
    <n v="7.56"/>
    <n v="428079"/>
    <n v="764426"/>
    <n v="0.56000000000000005"/>
    <n v="4270294"/>
    <n v="3074611.6799999997"/>
    <n v="74.17"/>
    <n v="34071.01"/>
    <x v="1"/>
  </r>
  <r>
    <n v="828"/>
    <x v="1"/>
    <n v="6.2"/>
    <n v="321414"/>
    <n v="428552"/>
    <n v="0.75"/>
    <n v="3201429.44"/>
    <n v="3201429.44"/>
    <n v="36.049999999999997"/>
    <n v="30914.47"/>
    <x v="1"/>
  </r>
  <r>
    <n v="829"/>
    <x v="0"/>
    <n v="5.55"/>
    <n v="303713"/>
    <n v="506189"/>
    <n v="0.6"/>
    <n v="4144402"/>
    <n v="3522741.6999999997"/>
    <n v="36.590000000000003"/>
    <n v="25150.17"/>
    <x v="1"/>
  </r>
  <r>
    <n v="840"/>
    <x v="1"/>
    <n v="6.13"/>
    <n v="427987"/>
    <n v="891639"/>
    <n v="0.48"/>
    <n v="2128529.2000000002"/>
    <n v="2128529.2000000002"/>
    <n v="32.53"/>
    <n v="35550.519999999997"/>
    <x v="0"/>
  </r>
  <r>
    <n v="842"/>
    <x v="0"/>
    <n v="8.6"/>
    <n v="352003"/>
    <n v="690202"/>
    <n v="0.51"/>
    <n v="5318230"/>
    <n v="3456849.5"/>
    <n v="30.33"/>
    <n v="22210.880000000001"/>
    <x v="0"/>
  </r>
  <r>
    <n v="851"/>
    <x v="0"/>
    <n v="7.4"/>
    <n v="374774"/>
    <n v="851759"/>
    <n v="0.44"/>
    <n v="3207011"/>
    <n v="2597678.91"/>
    <n v="33.31"/>
    <n v="11246.29"/>
    <x v="0"/>
  </r>
  <r>
    <n v="891"/>
    <x v="0"/>
    <n v="5.7"/>
    <n v="312953"/>
    <n v="625906"/>
    <n v="0.5"/>
    <n v="6252257"/>
    <n v="4189012.1900000004"/>
    <n v="33.08"/>
    <n v="13351.05"/>
    <x v="0"/>
  </r>
  <r>
    <n v="893"/>
    <x v="1"/>
    <n v="6.14"/>
    <n v="383791"/>
    <n v="752531"/>
    <n v="0.51"/>
    <n v="6697438.3499999996"/>
    <n v="6697438.3499999996"/>
    <n v="41.38"/>
    <n v="36398.01"/>
    <x v="0"/>
  </r>
  <r>
    <n v="895"/>
    <x v="1"/>
    <n v="5.65"/>
    <n v="372965"/>
    <n v="573793"/>
    <n v="0.65"/>
    <n v="2571363.5"/>
    <n v="2571363.5"/>
    <n v="32.92"/>
    <n v="33036.080000000002"/>
    <x v="0"/>
  </r>
  <r>
    <n v="896"/>
    <x v="1"/>
    <n v="6.37"/>
    <n v="305066"/>
    <n v="554665"/>
    <n v="0.55000000000000004"/>
    <n v="4090159.8299999996"/>
    <n v="4090159.8299999996"/>
    <n v="35.979999999999997"/>
    <n v="83419.17"/>
    <x v="0"/>
  </r>
  <r>
    <n v="900"/>
    <x v="1"/>
    <n v="6.48"/>
    <n v="526853"/>
    <n v="693227"/>
    <n v="0.76"/>
    <n v="2178173.46"/>
    <n v="2178173.46"/>
    <n v="33.19"/>
    <n v="33124.71"/>
    <x v="1"/>
  </r>
  <r>
    <n v="906"/>
    <x v="1"/>
    <n v="8.6999999999999993"/>
    <n v="355817"/>
    <n v="867847"/>
    <n v="0.41"/>
    <n v="4876140.0600000005"/>
    <n v="4876140.0600000005"/>
    <n v="29.45"/>
    <n v="10950.47"/>
    <x v="1"/>
  </r>
  <r>
    <n v="910"/>
    <x v="0"/>
    <n v="8.61"/>
    <n v="642047"/>
    <n v="856062"/>
    <n v="0.75"/>
    <n v="5848881"/>
    <n v="4562127.18"/>
    <n v="31.96"/>
    <n v="25158.83"/>
    <x v="1"/>
  </r>
  <r>
    <n v="929"/>
    <x v="0"/>
    <n v="6.52"/>
    <n v="295592"/>
    <n v="399449"/>
    <n v="0.74"/>
    <n v="5125996"/>
    <n v="3690717.1199999996"/>
    <n v="29.11"/>
    <n v="7639.16"/>
    <x v="1"/>
  </r>
  <r>
    <n v="936"/>
    <x v="0"/>
    <n v="5.0199999999999996"/>
    <n v="556914"/>
    <n v="843809"/>
    <n v="0.66"/>
    <n v="8161513"/>
    <n v="6692440.6599999992"/>
    <n v="33.130000000000003"/>
    <n v="13954.13"/>
    <x v="0"/>
  </r>
  <r>
    <n v="950"/>
    <x v="1"/>
    <n v="7.06"/>
    <n v="578130"/>
    <n v="889430"/>
    <n v="0.65"/>
    <n v="1843738.52"/>
    <n v="1843738.52"/>
    <n v="30.92"/>
    <n v="25122.41"/>
    <x v="0"/>
  </r>
  <r>
    <n v="967"/>
    <x v="1"/>
    <n v="5.42"/>
    <n v="142677"/>
    <n v="274379"/>
    <n v="0.52"/>
    <n v="2618574.84"/>
    <n v="2618574.84"/>
    <n v="29.16"/>
    <n v="7091.52"/>
    <x v="1"/>
  </r>
  <r>
    <n v="973"/>
    <x v="1"/>
    <n v="6.25"/>
    <n v="472802"/>
    <n v="844290"/>
    <n v="0.56000000000000005"/>
    <n v="3127892.7600000002"/>
    <n v="3127892.7600000002"/>
    <n v="28.48"/>
    <n v="9290.06"/>
    <x v="1"/>
  </r>
  <r>
    <n v="993"/>
    <x v="0"/>
    <n v="7.47"/>
    <n v="500800"/>
    <n v="686028"/>
    <n v="0.73"/>
    <n v="4051911"/>
    <n v="2876856.81"/>
    <n v="31.14"/>
    <n v="20783.580000000002"/>
    <x v="1"/>
  </r>
  <r>
    <n v="997"/>
    <x v="0"/>
    <n v="6.2"/>
    <n v="233346"/>
    <n v="315333"/>
    <n v="0.74"/>
    <n v="9437906"/>
    <n v="5662743.5999999996"/>
    <n v="32.159999999999997"/>
    <n v="12345.11"/>
    <x v="1"/>
  </r>
  <r>
    <n v="1002"/>
    <x v="1"/>
    <n v="8.15"/>
    <n v="214748"/>
    <n v="499413"/>
    <n v="0.43"/>
    <n v="3357543.96"/>
    <n v="3357543.96"/>
    <n v="38.15"/>
    <n v="48231.34"/>
    <x v="1"/>
  </r>
  <r>
    <n v="1004"/>
    <x v="1"/>
    <n v="8.44"/>
    <n v="126325"/>
    <n v="268776"/>
    <n v="0.47"/>
    <n v="1777579.2"/>
    <n v="1777579.2"/>
    <n v="45.7"/>
    <n v="35978.53"/>
    <x v="2"/>
  </r>
  <r>
    <n v="1010"/>
    <x v="1"/>
    <n v="5.85"/>
    <n v="123486"/>
    <n v="257262"/>
    <n v="0.48"/>
    <n v="2090051.46"/>
    <n v="2090051.46"/>
    <n v="56.55"/>
    <n v="31428.48"/>
    <x v="1"/>
  </r>
  <r>
    <n v="1013"/>
    <x v="0"/>
    <n v="8.1999999999999993"/>
    <n v="504398"/>
    <n v="989016"/>
    <n v="0.51"/>
    <n v="8392355"/>
    <n v="7553119.5"/>
    <n v="31.08"/>
    <n v="18130.38"/>
    <x v="0"/>
  </r>
  <r>
    <n v="1015"/>
    <x v="1"/>
    <n v="6.75"/>
    <n v="336363"/>
    <n v="560605"/>
    <n v="0.6"/>
    <n v="2862198.9"/>
    <n v="2862198.9"/>
    <n v="22.09"/>
    <n v="11068.58"/>
    <x v="0"/>
  </r>
  <r>
    <n v="1033"/>
    <x v="0"/>
    <n v="8.3000000000000007"/>
    <n v="308788"/>
    <n v="390871"/>
    <n v="0.79"/>
    <n v="5399213"/>
    <n v="4751307.4400000004"/>
    <n v="39.26"/>
    <n v="75405.649999999994"/>
    <x v="0"/>
  </r>
  <r>
    <n v="1034"/>
    <x v="1"/>
    <n v="5.08"/>
    <n v="85922"/>
    <n v="140855"/>
    <n v="0.61"/>
    <n v="2179274.2400000002"/>
    <n v="2179274.2400000002"/>
    <n v="35.25"/>
    <n v="25116.54"/>
    <x v="1"/>
  </r>
  <r>
    <n v="1042"/>
    <x v="0"/>
    <n v="7.25"/>
    <n v="627261"/>
    <n v="922442"/>
    <n v="0.68"/>
    <n v="2155742"/>
    <n v="1918610.3800000001"/>
    <n v="33.06"/>
    <n v="18597.03"/>
    <x v="1"/>
  </r>
  <r>
    <n v="1051"/>
    <x v="0"/>
    <n v="8.23"/>
    <n v="395134"/>
    <n v="898032"/>
    <n v="0.44"/>
    <n v="1785290"/>
    <n v="1249703"/>
    <n v="35.229999999999997"/>
    <n v="20707.07"/>
    <x v="2"/>
  </r>
  <r>
    <n v="1054"/>
    <x v="1"/>
    <n v="8.65"/>
    <n v="294625"/>
    <n v="654723"/>
    <n v="0.45000000000000007"/>
    <n v="2943236.45"/>
    <n v="2943236.45"/>
    <n v="35.270000000000003"/>
    <n v="36361.24"/>
    <x v="0"/>
  </r>
  <r>
    <n v="1056"/>
    <x v="0"/>
    <n v="8.1"/>
    <n v="348106"/>
    <n v="682561"/>
    <n v="0.51"/>
    <n v="3926942"/>
    <n v="3259361.86"/>
    <n v="31.18"/>
    <n v="16752.68"/>
    <x v="2"/>
  </r>
  <r>
    <n v="1068"/>
    <x v="0"/>
    <n v="7.93"/>
    <n v="57131"/>
    <n v="103875"/>
    <n v="0.55000000000000004"/>
    <n v="2472966"/>
    <n v="1755805.8599999999"/>
    <n v="38.409999999999997"/>
    <n v="74463.61"/>
    <x v="0"/>
  </r>
  <r>
    <n v="1072"/>
    <x v="1"/>
    <n v="6.23"/>
    <n v="626532"/>
    <n v="963895"/>
    <n v="0.65"/>
    <n v="3341156.52"/>
    <n v="3341156.52"/>
    <n v="32.270000000000003"/>
    <n v="20777.54"/>
    <x v="2"/>
  </r>
  <r>
    <n v="1073"/>
    <x v="1"/>
    <n v="6.22"/>
    <n v="561135"/>
    <n v="801621"/>
    <n v="0.7"/>
    <n v="1528214.7"/>
    <n v="1528214.7"/>
    <n v="32.67"/>
    <n v="22184.61"/>
    <x v="1"/>
  </r>
  <r>
    <n v="1076"/>
    <x v="0"/>
    <n v="7.47"/>
    <n v="66786"/>
    <n v="123678"/>
    <n v="0.54"/>
    <n v="3395911"/>
    <n v="2309219.48"/>
    <n v="28.97"/>
    <n v="18613.990000000002"/>
    <x v="2"/>
  </r>
  <r>
    <n v="1077"/>
    <x v="0"/>
    <n v="7.51"/>
    <n v="214731"/>
    <n v="390420"/>
    <n v="0.55000000000000004"/>
    <n v="2348007"/>
    <n v="1761005.25"/>
    <n v="39.979999999999997"/>
    <n v="24828.43"/>
    <x v="1"/>
  </r>
  <r>
    <n v="1078"/>
    <x v="0"/>
    <n v="6.55"/>
    <n v="317420"/>
    <n v="529033"/>
    <n v="0.6"/>
    <n v="2892717"/>
    <n v="1909193.2200000002"/>
    <n v="27.47"/>
    <n v="17344.099999999999"/>
    <x v="2"/>
  </r>
  <r>
    <n v="1080"/>
    <x v="1"/>
    <n v="5.26"/>
    <n v="436356"/>
    <n v="641700"/>
    <n v="0.68"/>
    <n v="882280.36"/>
    <n v="882280.36"/>
    <n v="39.119999999999997"/>
    <n v="25776.35"/>
    <x v="2"/>
  </r>
  <r>
    <n v="1081"/>
    <x v="1"/>
    <n v="7.93"/>
    <n v="362831"/>
    <n v="659692"/>
    <n v="0.55000000000000004"/>
    <n v="2104523.96"/>
    <n v="2104523.96"/>
    <n v="44.57"/>
    <n v="24717.37"/>
    <x v="1"/>
  </r>
  <r>
    <n v="1082"/>
    <x v="0"/>
    <n v="8.61"/>
    <n v="296113"/>
    <n v="672983"/>
    <n v="0.44"/>
    <n v="3803839"/>
    <n v="2776802.4699999997"/>
    <n v="32.76"/>
    <n v="38571.08"/>
    <x v="1"/>
  </r>
  <r>
    <n v="1083"/>
    <x v="0"/>
    <n v="6.05"/>
    <n v="373474"/>
    <n v="497965"/>
    <n v="0.75"/>
    <n v="3132782"/>
    <n v="2036308.3"/>
    <n v="36.53"/>
    <n v="46833.279999999999"/>
    <x v="1"/>
  </r>
  <r>
    <n v="1084"/>
    <x v="0"/>
    <n v="6.07"/>
    <n v="283207"/>
    <n v="514922"/>
    <n v="0.55000000000000004"/>
    <n v="2822524"/>
    <n v="2258019.2000000002"/>
    <n v="31.38"/>
    <n v="24618.41"/>
    <x v="2"/>
  </r>
  <r>
    <n v="1085"/>
    <x v="1"/>
    <n v="7.08"/>
    <n v="308103"/>
    <n v="733578"/>
    <n v="0.42000000000000004"/>
    <n v="1482321.9199999999"/>
    <n v="1482321.9199999999"/>
    <n v="34.82"/>
    <n v="28142.3"/>
    <x v="2"/>
  </r>
  <r>
    <n v="1086"/>
    <x v="1"/>
    <n v="8.02"/>
    <n v="216450"/>
    <n v="460532"/>
    <n v="0.47"/>
    <n v="2347342.0699999998"/>
    <n v="2347342.0699999998"/>
    <n v="39"/>
    <n v="33963.550000000003"/>
    <x v="1"/>
  </r>
  <r>
    <n v="1089"/>
    <x v="1"/>
    <n v="7.88"/>
    <n v="181419"/>
    <n v="270774"/>
    <n v="0.67"/>
    <n v="1799787.27"/>
    <n v="1799787.27"/>
    <n v="31.32"/>
    <n v="26804.17"/>
    <x v="1"/>
  </r>
  <r>
    <n v="1090"/>
    <x v="1"/>
    <n v="8.9700000000000006"/>
    <n v="340826"/>
    <n v="695564"/>
    <n v="0.49"/>
    <n v="1661885.76"/>
    <n v="1661885.76"/>
    <n v="29.47"/>
    <n v="24257.93"/>
    <x v="1"/>
  </r>
  <r>
    <n v="1093"/>
    <x v="0"/>
    <n v="8.09"/>
    <n v="176319"/>
    <n v="367332"/>
    <n v="0.48"/>
    <n v="3483309"/>
    <n v="3100145.0100000002"/>
    <n v="34.61"/>
    <n v="24642.48"/>
    <x v="1"/>
  </r>
  <r>
    <n v="1096"/>
    <x v="1"/>
    <n v="7.76"/>
    <n v="148465"/>
    <n v="192812"/>
    <n v="0.76999999999999991"/>
    <n v="4307876.74"/>
    <n v="4307876.74"/>
    <n v="34"/>
    <n v="48543.01"/>
    <x v="0"/>
  </r>
  <r>
    <n v="1100"/>
    <x v="1"/>
    <n v="6.88"/>
    <n v="438017"/>
    <n v="842340"/>
    <n v="0.52"/>
    <n v="1495682.1"/>
    <n v="1495682.1"/>
    <n v="32.200000000000003"/>
    <n v="20213.47"/>
    <x v="0"/>
  </r>
  <r>
    <n v="1101"/>
    <x v="1"/>
    <n v="7.99"/>
    <n v="307632"/>
    <n v="399522"/>
    <n v="0.77"/>
    <n v="2484082.92"/>
    <n v="2484082.92"/>
    <n v="27.61"/>
    <n v="15130.11"/>
    <x v="0"/>
  </r>
  <r>
    <n v="1106"/>
    <x v="0"/>
    <n v="7.29"/>
    <n v="660856"/>
    <n v="957763"/>
    <n v="0.69"/>
    <n v="3411694"/>
    <n v="2047016.4"/>
    <n v="40.619999999999997"/>
    <n v="46788.78"/>
    <x v="1"/>
  </r>
  <r>
    <n v="1107"/>
    <x v="1"/>
    <n v="8.82"/>
    <n v="149092"/>
    <n v="372729"/>
    <n v="0.4"/>
    <n v="2779243.38"/>
    <n v="2779243.38"/>
    <n v="33.590000000000003"/>
    <n v="23865.48"/>
    <x v="0"/>
  </r>
  <r>
    <n v="1109"/>
    <x v="1"/>
    <n v="8.8800000000000008"/>
    <n v="89311"/>
    <n v="165391"/>
    <n v="0.54"/>
    <n v="2525801.4"/>
    <n v="2525801.4"/>
    <n v="40.950000000000003"/>
    <n v="66026.86"/>
    <x v="0"/>
  </r>
  <r>
    <n v="1120"/>
    <x v="1"/>
    <n v="8.34"/>
    <n v="438570"/>
    <n v="827490"/>
    <n v="0.53"/>
    <n v="3353567"/>
    <n v="3353567"/>
    <n v="35.17"/>
    <n v="24405.87"/>
    <x v="0"/>
  </r>
  <r>
    <n v="1126"/>
    <x v="1"/>
    <n v="5.38"/>
    <n v="639498"/>
    <n v="926809"/>
    <n v="0.69"/>
    <n v="4912398.72"/>
    <n v="4912398.72"/>
    <n v="33.07"/>
    <n v="29124.53"/>
    <x v="0"/>
  </r>
  <r>
    <n v="1139"/>
    <x v="1"/>
    <n v="6.7"/>
    <n v="266260"/>
    <n v="337038"/>
    <n v="0.79"/>
    <n v="1896452.18"/>
    <n v="1896452.18"/>
    <n v="50.09"/>
    <n v="26284.18"/>
    <x v="1"/>
  </r>
  <r>
    <n v="1142"/>
    <x v="1"/>
    <n v="6.08"/>
    <n v="381671"/>
    <n v="778921"/>
    <n v="0.49"/>
    <n v="2309069.0699999998"/>
    <n v="2309069.0699999998"/>
    <n v="37.630000000000003"/>
    <n v="24153.360000000001"/>
    <x v="2"/>
  </r>
  <r>
    <n v="1158"/>
    <x v="1"/>
    <n v="7.44"/>
    <n v="131423"/>
    <n v="199125"/>
    <n v="0.66"/>
    <n v="3605295.1199999996"/>
    <n v="3605295.1199999996"/>
    <n v="42.29"/>
    <n v="24936.56000000000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5:D18" firstHeaderRow="0" firstDataRow="1" firstDataCol="1"/>
  <pivotFields count="11">
    <pivotField dataField="1" numFmtId="1" showAll="0"/>
    <pivotField axis="axisRow" showAll="0">
      <items count="3">
        <item x="1"/>
        <item x="0"/>
        <item t="default"/>
      </items>
    </pivotField>
    <pivotField dataField="1" showAll="0"/>
    <pivotField numFmtId="166" showAll="0"/>
    <pivotField numFmtId="166" showAll="0"/>
    <pivotField numFmtId="9" showAll="0"/>
    <pivotField numFmtId="165" showAll="0"/>
    <pivotField numFmtId="164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TORE_NBR" fld="0" subtotal="count" baseField="1" baseItem="0"/>
    <dataField name="Average of CSAT" fld="2" subtotal="average" baseField="1" baseItem="0"/>
    <dataField name="StdDev of CSAT" fld="2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C12" firstHeaderRow="0" firstDataRow="1" firstDataCol="1"/>
  <pivotFields count="11">
    <pivotField numFmtId="1" showAll="0"/>
    <pivotField axis="axisRow" showAll="0">
      <items count="3">
        <item x="1"/>
        <item x="0"/>
        <item t="default"/>
      </items>
    </pivotField>
    <pivotField showAll="0"/>
    <pivotField dataField="1" numFmtId="166" showAll="0"/>
    <pivotField dataField="1" numFmtId="166" showAll="0"/>
    <pivotField numFmtId="9" showAll="0"/>
    <pivotField numFmtId="165" showAll="0"/>
    <pivotField numFmtId="164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_of_customers_with_CSAT_score_9" fld="3" baseField="0" baseItem="0"/>
    <dataField name="Sum of Total_custome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6" firstHeaderRow="0" firstDataRow="1" firstDataCol="1"/>
  <pivotFields count="11">
    <pivotField dataField="1" numFmtId="1" showAll="0"/>
    <pivotField axis="axisRow" showAll="0">
      <items count="3">
        <item x="1"/>
        <item x="0"/>
        <item t="default"/>
      </items>
    </pivotField>
    <pivotField showAll="0"/>
    <pivotField numFmtId="166" showAll="0"/>
    <pivotField numFmtId="166" showAll="0"/>
    <pivotField numFmtId="9" showAll="0"/>
    <pivotField dataField="1" numFmtId="165" showAll="0"/>
    <pivotField numFmtId="164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TORE_NBR" fld="0" subtotal="count" baseField="1" baseItem="0"/>
    <dataField name="Average of Total Revenue" fld="6" subtotal="average" baseField="1" baseItem="0"/>
    <dataField name="StdDev of Total Revenue" fld="6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9" firstHeaderRow="1" firstDataRow="2" firstDataCol="1"/>
  <pivotFields count="11">
    <pivotField numFmtId="1" showAll="0"/>
    <pivotField axis="axisCol" showAll="0">
      <items count="3">
        <item x="1"/>
        <item x="0"/>
        <item t="default"/>
      </items>
    </pivotField>
    <pivotField showAll="0"/>
    <pivotField numFmtId="166" showAll="0"/>
    <pivotField numFmtId="166" showAll="0"/>
    <pivotField numFmtId="9" showAll="0"/>
    <pivotField dataField="1" numFmtId="165" showAll="0"/>
    <pivotField numFmtId="164" showAll="0"/>
    <pivotField showAll="0"/>
    <pivotField showAll="0"/>
    <pivotField axis="axisRow" showAll="0">
      <items count="5">
        <item m="1" x="3"/>
        <item x="2"/>
        <item x="1"/>
        <item x="0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Total Revenue" fld="6" subtotal="average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zoomScaleNormal="100" workbookViewId="0">
      <selection activeCell="C185" sqref="C185"/>
    </sheetView>
  </sheetViews>
  <sheetFormatPr defaultRowHeight="15" x14ac:dyDescent="0.25"/>
  <cols>
    <col min="1" max="1" width="11.28515625" bestFit="1" customWidth="1"/>
    <col min="2" max="2" width="14.7109375" bestFit="1" customWidth="1"/>
    <col min="3" max="3" width="5.42578125" bestFit="1" customWidth="1"/>
    <col min="4" max="4" width="35.5703125" bestFit="1" customWidth="1"/>
    <col min="5" max="5" width="15.7109375" bestFit="1" customWidth="1"/>
    <col min="6" max="6" width="15.7109375" customWidth="1"/>
    <col min="7" max="7" width="15.28515625" bestFit="1" customWidth="1"/>
    <col min="8" max="8" width="23" bestFit="1" customWidth="1"/>
    <col min="9" max="9" width="18.140625" bestFit="1" customWidth="1"/>
    <col min="10" max="10" width="9.8554687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3</v>
      </c>
      <c r="H1" s="6" t="s">
        <v>8</v>
      </c>
      <c r="I1" s="6" t="s">
        <v>9</v>
      </c>
      <c r="J1" s="1" t="s">
        <v>10</v>
      </c>
    </row>
    <row r="2" spans="1:10" x14ac:dyDescent="0.25">
      <c r="A2" s="1">
        <v>13</v>
      </c>
      <c r="B2">
        <v>1</v>
      </c>
      <c r="C2">
        <v>5.8</v>
      </c>
      <c r="D2" s="4">
        <v>115517</v>
      </c>
      <c r="E2" s="3">
        <v>175025</v>
      </c>
      <c r="F2" s="14">
        <v>11991461</v>
      </c>
      <c r="G2" s="2">
        <v>6475388.9400000004</v>
      </c>
      <c r="H2">
        <v>30.05</v>
      </c>
      <c r="I2">
        <v>16556.919999999998</v>
      </c>
      <c r="J2" t="s">
        <v>11</v>
      </c>
    </row>
    <row r="3" spans="1:10" x14ac:dyDescent="0.25">
      <c r="A3" s="1">
        <v>14</v>
      </c>
      <c r="B3">
        <v>1</v>
      </c>
      <c r="C3">
        <v>6.85</v>
      </c>
      <c r="D3" s="4">
        <v>272625</v>
      </c>
      <c r="E3" s="3">
        <v>524278</v>
      </c>
      <c r="F3" s="14">
        <v>6200782</v>
      </c>
      <c r="G3" s="2">
        <v>3844484.84</v>
      </c>
      <c r="H3">
        <v>28.94</v>
      </c>
      <c r="I3">
        <v>8005.81</v>
      </c>
      <c r="J3" t="s">
        <v>12</v>
      </c>
    </row>
    <row r="4" spans="1:10" x14ac:dyDescent="0.25">
      <c r="A4" s="1">
        <v>16</v>
      </c>
      <c r="B4">
        <v>1</v>
      </c>
      <c r="C4">
        <v>6.85</v>
      </c>
      <c r="D4" s="4">
        <v>528546</v>
      </c>
      <c r="E4" s="3">
        <v>686424</v>
      </c>
      <c r="F4" s="14">
        <v>5983341</v>
      </c>
      <c r="G4" s="2">
        <v>4547339.16</v>
      </c>
      <c r="H4">
        <v>36.5</v>
      </c>
      <c r="I4">
        <v>41751.919999999998</v>
      </c>
      <c r="J4" t="s">
        <v>11</v>
      </c>
    </row>
    <row r="5" spans="1:10" x14ac:dyDescent="0.25">
      <c r="A5" s="1">
        <v>23</v>
      </c>
      <c r="B5">
        <v>1</v>
      </c>
      <c r="C5">
        <v>7.79</v>
      </c>
      <c r="D5" s="4">
        <v>207856</v>
      </c>
      <c r="E5" s="3">
        <v>314934</v>
      </c>
      <c r="F5" s="14">
        <v>4972912</v>
      </c>
      <c r="G5" s="2">
        <v>3182663.6800000002</v>
      </c>
      <c r="H5">
        <v>31.18</v>
      </c>
      <c r="I5">
        <v>22118.46</v>
      </c>
      <c r="J5">
        <v>0</v>
      </c>
    </row>
    <row r="6" spans="1:10" x14ac:dyDescent="0.25">
      <c r="A6" s="1">
        <v>30</v>
      </c>
      <c r="B6">
        <v>1</v>
      </c>
      <c r="C6">
        <v>5.92</v>
      </c>
      <c r="D6" s="4">
        <v>205635</v>
      </c>
      <c r="E6" s="3">
        <v>316361</v>
      </c>
      <c r="F6" s="14">
        <v>7284948</v>
      </c>
      <c r="G6" s="2">
        <v>4880915.16</v>
      </c>
      <c r="H6">
        <v>34.53</v>
      </c>
      <c r="I6">
        <v>22837.94</v>
      </c>
      <c r="J6" t="s">
        <v>12</v>
      </c>
    </row>
    <row r="7" spans="1:10" x14ac:dyDescent="0.25">
      <c r="A7" s="1">
        <v>31</v>
      </c>
      <c r="B7">
        <v>0</v>
      </c>
      <c r="C7">
        <v>5.37</v>
      </c>
      <c r="D7" s="4">
        <v>344426</v>
      </c>
      <c r="E7" s="3">
        <v>615047</v>
      </c>
      <c r="F7" s="14">
        <v>3288661.7399999998</v>
      </c>
      <c r="G7" s="2">
        <v>3288661.7399999998</v>
      </c>
      <c r="H7">
        <v>28.67</v>
      </c>
      <c r="I7">
        <v>8452.2800000000007</v>
      </c>
      <c r="J7" t="s">
        <v>12</v>
      </c>
    </row>
    <row r="8" spans="1:10" x14ac:dyDescent="0.25">
      <c r="A8" s="1">
        <v>37</v>
      </c>
      <c r="B8">
        <v>1</v>
      </c>
      <c r="C8">
        <v>8.2200000000000006</v>
      </c>
      <c r="D8" s="4">
        <v>333706</v>
      </c>
      <c r="E8" s="3">
        <v>483632</v>
      </c>
      <c r="F8" s="14">
        <v>8246413.5</v>
      </c>
      <c r="G8" s="2">
        <v>3421375.05</v>
      </c>
      <c r="H8">
        <v>28.69</v>
      </c>
      <c r="I8">
        <v>9128.64</v>
      </c>
      <c r="J8" t="s">
        <v>12</v>
      </c>
    </row>
    <row r="9" spans="1:10" x14ac:dyDescent="0.25">
      <c r="A9" s="1">
        <v>39</v>
      </c>
      <c r="B9">
        <v>0</v>
      </c>
      <c r="C9">
        <v>5.42</v>
      </c>
      <c r="D9" s="4">
        <v>416178</v>
      </c>
      <c r="E9" s="3">
        <v>945860</v>
      </c>
      <c r="F9" s="14">
        <v>2246413.5</v>
      </c>
      <c r="G9" s="2">
        <v>2246413.5</v>
      </c>
      <c r="H9">
        <v>37.869999999999997</v>
      </c>
      <c r="I9">
        <v>38696.269999999997</v>
      </c>
      <c r="J9" t="s">
        <v>11</v>
      </c>
    </row>
    <row r="10" spans="1:10" x14ac:dyDescent="0.25">
      <c r="A10" s="1">
        <v>53</v>
      </c>
      <c r="B10">
        <v>0</v>
      </c>
      <c r="C10">
        <v>5.41</v>
      </c>
      <c r="D10" s="4">
        <v>289896</v>
      </c>
      <c r="E10" s="3">
        <v>546973</v>
      </c>
      <c r="F10" s="14">
        <v>3856824.96</v>
      </c>
      <c r="G10" s="2">
        <v>3856824.96</v>
      </c>
      <c r="H10">
        <v>29.49</v>
      </c>
      <c r="I10">
        <v>9128.9</v>
      </c>
      <c r="J10" t="s">
        <v>12</v>
      </c>
    </row>
    <row r="11" spans="1:10" x14ac:dyDescent="0.25">
      <c r="A11" s="1">
        <v>55</v>
      </c>
      <c r="B11">
        <v>0</v>
      </c>
      <c r="C11">
        <v>6.67</v>
      </c>
      <c r="D11" s="4">
        <v>581125</v>
      </c>
      <c r="E11" s="3">
        <v>764638</v>
      </c>
      <c r="F11" s="14">
        <v>6551128.8000000007</v>
      </c>
      <c r="G11" s="2">
        <v>6551128.8000000007</v>
      </c>
      <c r="H11">
        <v>32.76</v>
      </c>
      <c r="I11">
        <v>22293.52</v>
      </c>
      <c r="J11" t="s">
        <v>11</v>
      </c>
    </row>
    <row r="12" spans="1:10" x14ac:dyDescent="0.25">
      <c r="A12" s="1">
        <v>63</v>
      </c>
      <c r="B12">
        <v>0</v>
      </c>
      <c r="C12">
        <v>7</v>
      </c>
      <c r="D12" s="4">
        <v>575003</v>
      </c>
      <c r="E12" s="3">
        <v>809864</v>
      </c>
      <c r="F12" s="14">
        <v>2340438.62</v>
      </c>
      <c r="G12" s="2">
        <v>2340438.62</v>
      </c>
      <c r="H12">
        <v>38.200000000000003</v>
      </c>
      <c r="I12">
        <v>54932.85</v>
      </c>
      <c r="J12" t="s">
        <v>11</v>
      </c>
    </row>
    <row r="13" spans="1:10" x14ac:dyDescent="0.25">
      <c r="A13" s="1">
        <v>74</v>
      </c>
      <c r="B13">
        <v>0</v>
      </c>
      <c r="C13">
        <v>5.55</v>
      </c>
      <c r="D13" s="4">
        <v>66773</v>
      </c>
      <c r="E13" s="3">
        <v>145158</v>
      </c>
      <c r="F13" s="14">
        <v>4414611.04</v>
      </c>
      <c r="G13" s="2">
        <v>4414611.04</v>
      </c>
      <c r="H13">
        <v>39.909999999999997</v>
      </c>
      <c r="I13">
        <v>33268.21</v>
      </c>
      <c r="J13" t="s">
        <v>12</v>
      </c>
    </row>
    <row r="14" spans="1:10" x14ac:dyDescent="0.25">
      <c r="A14" s="1">
        <v>82</v>
      </c>
      <c r="B14">
        <v>1</v>
      </c>
      <c r="C14">
        <v>6.32</v>
      </c>
      <c r="D14" s="4">
        <v>82834</v>
      </c>
      <c r="E14" s="3">
        <v>156290</v>
      </c>
      <c r="F14" s="14">
        <v>9747145.4900000002</v>
      </c>
      <c r="G14" s="2">
        <v>8930675.0800000001</v>
      </c>
      <c r="H14">
        <v>30.53</v>
      </c>
      <c r="I14">
        <v>11738.34</v>
      </c>
      <c r="J14" t="s">
        <v>12</v>
      </c>
    </row>
    <row r="15" spans="1:10" x14ac:dyDescent="0.25">
      <c r="A15" s="1">
        <v>89</v>
      </c>
      <c r="B15">
        <v>1</v>
      </c>
      <c r="C15">
        <v>8.11</v>
      </c>
      <c r="D15" s="4">
        <v>455937</v>
      </c>
      <c r="E15" s="3">
        <v>701442</v>
      </c>
      <c r="F15" s="14">
        <v>3723476.98</v>
      </c>
      <c r="G15" s="2">
        <v>3206294.42</v>
      </c>
      <c r="H15">
        <v>33.869999999999997</v>
      </c>
      <c r="I15">
        <v>21831.25</v>
      </c>
      <c r="J15" t="s">
        <v>12</v>
      </c>
    </row>
    <row r="16" spans="1:10" x14ac:dyDescent="0.25">
      <c r="A16" s="1">
        <v>101</v>
      </c>
      <c r="B16">
        <v>0</v>
      </c>
      <c r="C16">
        <v>6.45</v>
      </c>
      <c r="D16" s="4">
        <v>314345</v>
      </c>
      <c r="E16" s="3">
        <v>424790</v>
      </c>
      <c r="F16" s="14">
        <v>4146829.08</v>
      </c>
      <c r="G16" s="2">
        <v>4146829.08</v>
      </c>
      <c r="H16">
        <v>38.03</v>
      </c>
      <c r="I16">
        <v>41063.980000000003</v>
      </c>
      <c r="J16" t="s">
        <v>12</v>
      </c>
    </row>
    <row r="17" spans="1:10" x14ac:dyDescent="0.25">
      <c r="A17" s="1">
        <v>265</v>
      </c>
      <c r="B17">
        <v>1</v>
      </c>
      <c r="C17">
        <v>8.0399999999999991</v>
      </c>
      <c r="D17" s="4">
        <v>267549</v>
      </c>
      <c r="E17" s="3">
        <v>608066</v>
      </c>
      <c r="F17" s="14">
        <v>4373503.2</v>
      </c>
      <c r="G17" s="2">
        <v>1839445.95</v>
      </c>
      <c r="H17">
        <v>39.21</v>
      </c>
      <c r="I17">
        <v>40181.050000000003</v>
      </c>
      <c r="J17" t="s">
        <v>12</v>
      </c>
    </row>
    <row r="18" spans="1:10" x14ac:dyDescent="0.25">
      <c r="A18" s="1">
        <v>515</v>
      </c>
      <c r="B18">
        <v>0</v>
      </c>
      <c r="C18">
        <v>6.53</v>
      </c>
      <c r="D18" s="4">
        <v>343605</v>
      </c>
      <c r="E18" s="3">
        <v>520614</v>
      </c>
      <c r="F18" s="14">
        <v>2747145.4899999998</v>
      </c>
      <c r="G18" s="2">
        <v>2747145.4899999998</v>
      </c>
      <c r="H18">
        <v>33.97</v>
      </c>
      <c r="I18">
        <v>28748.98</v>
      </c>
      <c r="J18" t="s">
        <v>12</v>
      </c>
    </row>
    <row r="19" spans="1:10" x14ac:dyDescent="0.25">
      <c r="A19" s="1">
        <v>524</v>
      </c>
      <c r="B19">
        <v>1</v>
      </c>
      <c r="C19">
        <v>6.15</v>
      </c>
      <c r="D19" s="4">
        <v>282657</v>
      </c>
      <c r="E19" s="3">
        <v>362381</v>
      </c>
      <c r="F19" s="14">
        <v>5276302.84</v>
      </c>
      <c r="G19" s="2">
        <v>3408847.7199999997</v>
      </c>
      <c r="H19">
        <v>32.08</v>
      </c>
      <c r="I19">
        <v>9117.3799999999992</v>
      </c>
      <c r="J19" t="s">
        <v>12</v>
      </c>
    </row>
    <row r="20" spans="1:10" x14ac:dyDescent="0.25">
      <c r="A20" s="1">
        <v>854</v>
      </c>
      <c r="B20">
        <v>1</v>
      </c>
      <c r="C20">
        <v>6.01</v>
      </c>
      <c r="D20" s="4">
        <v>595842</v>
      </c>
      <c r="E20" s="3">
        <v>816222</v>
      </c>
      <c r="F20" s="14">
        <v>7141450.6399999997</v>
      </c>
      <c r="G20" s="2">
        <v>3627727.68</v>
      </c>
      <c r="H20">
        <v>40.659999999999997</v>
      </c>
      <c r="I20">
        <v>30075.13</v>
      </c>
      <c r="J20" t="s">
        <v>12</v>
      </c>
    </row>
    <row r="21" spans="1:10" x14ac:dyDescent="0.25">
      <c r="A21" s="1">
        <v>866</v>
      </c>
      <c r="B21">
        <v>0</v>
      </c>
      <c r="C21">
        <v>7.45</v>
      </c>
      <c r="D21" s="4">
        <v>216462</v>
      </c>
      <c r="E21" s="3">
        <v>393568</v>
      </c>
      <c r="F21" s="14">
        <v>3723476.98</v>
      </c>
      <c r="G21" s="2">
        <v>3723476.98</v>
      </c>
      <c r="H21">
        <v>35.08</v>
      </c>
      <c r="I21">
        <v>32836.120000000003</v>
      </c>
      <c r="J21" t="s">
        <v>11</v>
      </c>
    </row>
    <row r="22" spans="1:10" x14ac:dyDescent="0.25">
      <c r="A22" s="1">
        <v>884</v>
      </c>
      <c r="B22">
        <v>0</v>
      </c>
      <c r="C22">
        <v>5.41</v>
      </c>
      <c r="D22" s="4">
        <v>447716</v>
      </c>
      <c r="E22" s="3">
        <v>710661</v>
      </c>
      <c r="F22" s="14">
        <v>5116379.45</v>
      </c>
      <c r="G22" s="2">
        <v>5116379.45</v>
      </c>
      <c r="H22">
        <v>34.92</v>
      </c>
      <c r="I22">
        <v>30577.25</v>
      </c>
      <c r="J22" t="s">
        <v>11</v>
      </c>
    </row>
    <row r="23" spans="1:10" x14ac:dyDescent="0.25">
      <c r="A23" s="1">
        <v>887</v>
      </c>
      <c r="B23">
        <v>0</v>
      </c>
      <c r="C23">
        <v>7.96</v>
      </c>
      <c r="D23" s="4">
        <v>349637</v>
      </c>
      <c r="E23" s="3">
        <v>492446</v>
      </c>
      <c r="F23" s="14">
        <v>4373503.2</v>
      </c>
      <c r="G23" s="2">
        <v>4373503.2</v>
      </c>
      <c r="H23">
        <v>36.22</v>
      </c>
      <c r="I23">
        <v>63195.64</v>
      </c>
      <c r="J23" t="s">
        <v>11</v>
      </c>
    </row>
    <row r="24" spans="1:10" x14ac:dyDescent="0.25">
      <c r="A24" s="1">
        <v>890</v>
      </c>
      <c r="B24">
        <v>0</v>
      </c>
      <c r="C24">
        <v>5.69</v>
      </c>
      <c r="D24" s="4">
        <v>528376</v>
      </c>
      <c r="E24" s="3">
        <v>723803</v>
      </c>
      <c r="F24" s="14">
        <v>7242397.3200000003</v>
      </c>
      <c r="G24" s="2">
        <v>7242397.3200000003</v>
      </c>
      <c r="H24">
        <v>42.04</v>
      </c>
      <c r="I24">
        <v>22912.19</v>
      </c>
      <c r="J24" t="s">
        <v>11</v>
      </c>
    </row>
    <row r="25" spans="1:10" x14ac:dyDescent="0.25">
      <c r="A25" s="1">
        <v>1079</v>
      </c>
      <c r="B25">
        <v>0</v>
      </c>
      <c r="C25">
        <v>7.77</v>
      </c>
      <c r="D25" s="4">
        <v>655376</v>
      </c>
      <c r="E25" s="3">
        <v>885643</v>
      </c>
      <c r="F25" s="14">
        <v>2276302.8400000003</v>
      </c>
      <c r="G25" s="2">
        <v>2276302.8400000003</v>
      </c>
      <c r="H25">
        <v>37.24</v>
      </c>
      <c r="I25">
        <v>29217.02</v>
      </c>
      <c r="J25" t="s">
        <v>13</v>
      </c>
    </row>
    <row r="26" spans="1:10" x14ac:dyDescent="0.25">
      <c r="A26" s="1">
        <v>1166</v>
      </c>
      <c r="B26">
        <v>0</v>
      </c>
      <c r="C26">
        <v>8.5299999999999994</v>
      </c>
      <c r="D26" s="4">
        <v>93652</v>
      </c>
      <c r="E26" s="3">
        <v>234129</v>
      </c>
      <c r="F26" s="14">
        <v>2141450.64</v>
      </c>
      <c r="G26" s="2">
        <v>2141450.64</v>
      </c>
      <c r="H26">
        <v>31.95</v>
      </c>
      <c r="I26">
        <v>17455.98</v>
      </c>
      <c r="J26" t="s">
        <v>13</v>
      </c>
    </row>
    <row r="27" spans="1:10" x14ac:dyDescent="0.25">
      <c r="A27" s="1">
        <v>105</v>
      </c>
      <c r="B27">
        <v>1</v>
      </c>
      <c r="C27">
        <v>6.51</v>
      </c>
      <c r="D27" s="4">
        <v>417795</v>
      </c>
      <c r="E27" s="3">
        <v>971616</v>
      </c>
      <c r="F27" s="14">
        <v>7395390.6399999997</v>
      </c>
      <c r="G27" s="2">
        <v>4782437.25</v>
      </c>
      <c r="H27">
        <v>28.19</v>
      </c>
      <c r="I27">
        <v>11664.14</v>
      </c>
      <c r="J27" t="s">
        <v>12</v>
      </c>
    </row>
    <row r="28" spans="1:10" x14ac:dyDescent="0.25">
      <c r="A28" s="1">
        <v>111</v>
      </c>
      <c r="B28">
        <v>1</v>
      </c>
      <c r="C28">
        <v>5.48</v>
      </c>
      <c r="D28" s="4">
        <v>694128</v>
      </c>
      <c r="E28" s="3">
        <v>991612</v>
      </c>
      <c r="F28" s="14">
        <v>7135731.6399999997</v>
      </c>
      <c r="G28" s="2">
        <v>3064936.96</v>
      </c>
      <c r="H28">
        <v>23.27</v>
      </c>
      <c r="I28">
        <v>14019</v>
      </c>
      <c r="J28" t="s">
        <v>11</v>
      </c>
    </row>
    <row r="29" spans="1:10" x14ac:dyDescent="0.25">
      <c r="A29" s="1">
        <v>117</v>
      </c>
      <c r="B29">
        <v>1</v>
      </c>
      <c r="C29">
        <v>8.23</v>
      </c>
      <c r="D29" s="4">
        <v>586117</v>
      </c>
      <c r="E29" s="3">
        <v>930345</v>
      </c>
      <c r="F29" s="14">
        <v>7053858.2000000002</v>
      </c>
      <c r="G29" s="2">
        <v>5313806.45</v>
      </c>
      <c r="H29">
        <v>30.45</v>
      </c>
      <c r="I29">
        <v>11244.93</v>
      </c>
      <c r="J29" t="s">
        <v>12</v>
      </c>
    </row>
    <row r="30" spans="1:10" x14ac:dyDescent="0.25">
      <c r="A30" s="1">
        <v>118</v>
      </c>
      <c r="B30">
        <v>0</v>
      </c>
      <c r="C30">
        <v>7.32</v>
      </c>
      <c r="D30" s="4">
        <v>385132</v>
      </c>
      <c r="E30" s="3">
        <v>875301</v>
      </c>
      <c r="F30" s="14">
        <v>1289561.04</v>
      </c>
      <c r="G30" s="2">
        <v>1289561.04</v>
      </c>
      <c r="H30">
        <v>34.090000000000003</v>
      </c>
      <c r="I30">
        <v>22048.49</v>
      </c>
      <c r="J30" t="s">
        <v>11</v>
      </c>
    </row>
    <row r="31" spans="1:10" x14ac:dyDescent="0.25">
      <c r="A31" s="1">
        <v>121</v>
      </c>
      <c r="B31">
        <v>0</v>
      </c>
      <c r="C31">
        <v>8.73</v>
      </c>
      <c r="D31" s="4">
        <v>664681</v>
      </c>
      <c r="E31" s="3">
        <v>874580</v>
      </c>
      <c r="F31" s="14">
        <v>4161873.7399999998</v>
      </c>
      <c r="G31" s="2">
        <v>4161873.7399999998</v>
      </c>
      <c r="H31">
        <v>28</v>
      </c>
      <c r="I31">
        <v>7560.84</v>
      </c>
      <c r="J31" t="s">
        <v>13</v>
      </c>
    </row>
    <row r="32" spans="1:10" x14ac:dyDescent="0.25">
      <c r="A32" s="1">
        <v>143</v>
      </c>
      <c r="B32">
        <v>0</v>
      </c>
      <c r="C32">
        <v>8.0399999999999991</v>
      </c>
      <c r="D32" s="4">
        <v>232795</v>
      </c>
      <c r="E32" s="3">
        <v>506075</v>
      </c>
      <c r="F32" s="14">
        <v>1549015.1</v>
      </c>
      <c r="G32" s="2">
        <v>1549015.1</v>
      </c>
      <c r="H32">
        <v>35.299999999999997</v>
      </c>
      <c r="I32">
        <v>25728.14</v>
      </c>
      <c r="J32" t="s">
        <v>12</v>
      </c>
    </row>
    <row r="33" spans="1:10" x14ac:dyDescent="0.25">
      <c r="A33" s="1">
        <v>147</v>
      </c>
      <c r="B33">
        <v>0</v>
      </c>
      <c r="C33">
        <v>8.07</v>
      </c>
      <c r="D33" s="4">
        <v>427554</v>
      </c>
      <c r="E33" s="3">
        <v>555265</v>
      </c>
      <c r="F33" s="14">
        <v>1812910.0000000002</v>
      </c>
      <c r="G33" s="2">
        <v>1812910.0000000002</v>
      </c>
      <c r="H33">
        <v>28.05</v>
      </c>
      <c r="I33">
        <v>16520.03</v>
      </c>
      <c r="J33" t="s">
        <v>11</v>
      </c>
    </row>
    <row r="34" spans="1:10" x14ac:dyDescent="0.25">
      <c r="A34" s="1">
        <v>156</v>
      </c>
      <c r="B34">
        <v>1</v>
      </c>
      <c r="C34">
        <v>7.83</v>
      </c>
      <c r="D34" s="4">
        <v>240016</v>
      </c>
      <c r="E34" s="3">
        <v>452861</v>
      </c>
      <c r="F34" s="14">
        <v>9275966.2799999993</v>
      </c>
      <c r="G34" s="2">
        <v>6978323.5899999999</v>
      </c>
      <c r="H34">
        <v>38.51</v>
      </c>
      <c r="I34">
        <v>28000.79</v>
      </c>
      <c r="J34" t="s">
        <v>12</v>
      </c>
    </row>
    <row r="35" spans="1:10" x14ac:dyDescent="0.25">
      <c r="A35" s="1">
        <v>157</v>
      </c>
      <c r="B35">
        <v>1</v>
      </c>
      <c r="C35">
        <v>6.84</v>
      </c>
      <c r="D35" s="4">
        <v>603388</v>
      </c>
      <c r="E35" s="3">
        <v>874476</v>
      </c>
      <c r="F35" s="14">
        <v>5666433.7000000002</v>
      </c>
      <c r="G35" s="2">
        <v>5413305.7999999998</v>
      </c>
      <c r="H35">
        <v>33.36</v>
      </c>
      <c r="I35">
        <v>10528.51</v>
      </c>
      <c r="J35" t="s">
        <v>12</v>
      </c>
    </row>
    <row r="36" spans="1:10" x14ac:dyDescent="0.25">
      <c r="A36" s="1">
        <v>162</v>
      </c>
      <c r="B36">
        <v>1</v>
      </c>
      <c r="C36">
        <v>5.85</v>
      </c>
      <c r="D36" s="4">
        <v>237170</v>
      </c>
      <c r="E36" s="3">
        <v>564690</v>
      </c>
      <c r="F36" s="14">
        <v>7628106.9800000004</v>
      </c>
      <c r="G36" s="2">
        <v>5681457.8999999994</v>
      </c>
      <c r="H36">
        <v>32.4</v>
      </c>
      <c r="I36">
        <v>40652.85</v>
      </c>
      <c r="J36" t="s">
        <v>11</v>
      </c>
    </row>
    <row r="37" spans="1:10" x14ac:dyDescent="0.25">
      <c r="A37" s="1">
        <v>163</v>
      </c>
      <c r="B37">
        <v>0</v>
      </c>
      <c r="C37">
        <v>8.0399999999999991</v>
      </c>
      <c r="D37" s="4">
        <v>439285</v>
      </c>
      <c r="E37" s="3">
        <v>828840</v>
      </c>
      <c r="F37" s="14">
        <v>1844619.26</v>
      </c>
      <c r="G37" s="2">
        <v>1844619.26</v>
      </c>
      <c r="H37">
        <v>29.99</v>
      </c>
      <c r="I37">
        <v>19600.240000000002</v>
      </c>
      <c r="J37" t="s">
        <v>11</v>
      </c>
    </row>
    <row r="38" spans="1:10" x14ac:dyDescent="0.25">
      <c r="A38" s="1">
        <v>165</v>
      </c>
      <c r="B38">
        <v>1</v>
      </c>
      <c r="C38">
        <v>8.8699999999999992</v>
      </c>
      <c r="D38" s="4">
        <v>58624</v>
      </c>
      <c r="E38" s="3">
        <v>146561</v>
      </c>
      <c r="F38" s="14">
        <v>6455483.4199999999</v>
      </c>
      <c r="G38" s="2">
        <v>4994446.0999999996</v>
      </c>
      <c r="H38">
        <v>27.98</v>
      </c>
      <c r="I38">
        <v>7800.36</v>
      </c>
      <c r="J38" t="s">
        <v>12</v>
      </c>
    </row>
    <row r="39" spans="1:10" x14ac:dyDescent="0.25">
      <c r="A39" s="1">
        <v>169</v>
      </c>
      <c r="B39">
        <v>0</v>
      </c>
      <c r="C39">
        <v>6.52</v>
      </c>
      <c r="D39" s="4">
        <v>348645</v>
      </c>
      <c r="E39" s="3">
        <v>741798</v>
      </c>
      <c r="F39" s="14">
        <v>2189208.92</v>
      </c>
      <c r="G39" s="2">
        <v>2189208.92</v>
      </c>
      <c r="H39">
        <v>34.65</v>
      </c>
      <c r="I39">
        <v>18140.46</v>
      </c>
      <c r="J39">
        <v>0</v>
      </c>
    </row>
    <row r="40" spans="1:10" x14ac:dyDescent="0.25">
      <c r="A40" s="1">
        <v>173</v>
      </c>
      <c r="B40">
        <v>1</v>
      </c>
      <c r="C40">
        <v>8.14</v>
      </c>
      <c r="D40" s="4">
        <v>480657</v>
      </c>
      <c r="E40" s="3">
        <v>649536</v>
      </c>
      <c r="F40" s="14">
        <v>4168125.83</v>
      </c>
      <c r="G40" s="2">
        <v>3344797.44</v>
      </c>
      <c r="H40">
        <v>34.56</v>
      </c>
      <c r="I40">
        <v>16308.27</v>
      </c>
      <c r="J40" t="s">
        <v>11</v>
      </c>
    </row>
    <row r="41" spans="1:10" x14ac:dyDescent="0.25">
      <c r="A41" s="1">
        <v>174</v>
      </c>
      <c r="B41">
        <v>0</v>
      </c>
      <c r="C41">
        <v>7.57</v>
      </c>
      <c r="D41" s="4">
        <v>108278</v>
      </c>
      <c r="E41" s="3">
        <v>166582</v>
      </c>
      <c r="F41" s="14">
        <v>7395390.6399999997</v>
      </c>
      <c r="G41" s="2">
        <v>7395390.6399999997</v>
      </c>
      <c r="H41">
        <v>31.83</v>
      </c>
      <c r="I41">
        <v>12845.9</v>
      </c>
      <c r="J41" t="s">
        <v>11</v>
      </c>
    </row>
    <row r="42" spans="1:10" x14ac:dyDescent="0.25">
      <c r="A42" s="1">
        <v>177</v>
      </c>
      <c r="B42">
        <v>0</v>
      </c>
      <c r="C42">
        <v>5.56</v>
      </c>
      <c r="D42" s="4">
        <v>162604</v>
      </c>
      <c r="E42" s="3">
        <v>229020</v>
      </c>
      <c r="F42" s="14">
        <v>7135731.6399999997</v>
      </c>
      <c r="G42" s="2">
        <v>7135731.6399999997</v>
      </c>
      <c r="H42">
        <v>30.21</v>
      </c>
      <c r="I42">
        <v>7915.95</v>
      </c>
      <c r="J42" t="s">
        <v>12</v>
      </c>
    </row>
    <row r="43" spans="1:10" x14ac:dyDescent="0.25">
      <c r="A43" s="1">
        <v>178</v>
      </c>
      <c r="B43">
        <v>0</v>
      </c>
      <c r="C43">
        <v>8.86</v>
      </c>
      <c r="D43" s="4">
        <v>61585</v>
      </c>
      <c r="E43" s="3">
        <v>111973</v>
      </c>
      <c r="F43" s="14">
        <v>4053858.1999999997</v>
      </c>
      <c r="G43" s="2">
        <v>4053858.1999999997</v>
      </c>
      <c r="H43">
        <v>31.85</v>
      </c>
      <c r="I43">
        <v>62463.74</v>
      </c>
      <c r="J43" t="s">
        <v>11</v>
      </c>
    </row>
    <row r="44" spans="1:10" x14ac:dyDescent="0.25">
      <c r="A44" s="1">
        <v>183</v>
      </c>
      <c r="B44">
        <v>1</v>
      </c>
      <c r="C44">
        <v>5.61</v>
      </c>
      <c r="D44" s="4">
        <v>331056</v>
      </c>
      <c r="E44" s="3">
        <v>675625</v>
      </c>
      <c r="F44" s="14">
        <v>9798574.1300000008</v>
      </c>
      <c r="G44" s="2">
        <v>7165053.2400000002</v>
      </c>
      <c r="H44">
        <v>28.92</v>
      </c>
      <c r="I44">
        <v>11374.8</v>
      </c>
      <c r="J44" t="s">
        <v>12</v>
      </c>
    </row>
    <row r="45" spans="1:10" x14ac:dyDescent="0.25">
      <c r="A45" s="1">
        <v>185</v>
      </c>
      <c r="B45">
        <v>1</v>
      </c>
      <c r="C45">
        <v>7.28</v>
      </c>
      <c r="D45" s="4">
        <v>106024</v>
      </c>
      <c r="E45" s="3">
        <v>165662</v>
      </c>
      <c r="F45" s="14">
        <v>3547368.38</v>
      </c>
      <c r="G45" s="2">
        <v>2995823.3400000003</v>
      </c>
      <c r="H45">
        <v>28.43</v>
      </c>
      <c r="I45">
        <v>6736.1</v>
      </c>
      <c r="J45" t="s">
        <v>13</v>
      </c>
    </row>
    <row r="46" spans="1:10" x14ac:dyDescent="0.25">
      <c r="A46" s="1">
        <v>194</v>
      </c>
      <c r="B46">
        <v>1</v>
      </c>
      <c r="C46">
        <v>6.55</v>
      </c>
      <c r="D46" s="4">
        <v>101713</v>
      </c>
      <c r="E46" s="3">
        <v>137450</v>
      </c>
      <c r="F46" s="14">
        <v>3672305.54</v>
      </c>
      <c r="G46" s="2">
        <v>3583207.92</v>
      </c>
      <c r="H46">
        <v>33.39</v>
      </c>
      <c r="I46">
        <v>29015.02</v>
      </c>
      <c r="J46" t="s">
        <v>11</v>
      </c>
    </row>
    <row r="47" spans="1:10" x14ac:dyDescent="0.25">
      <c r="A47" s="1">
        <v>199</v>
      </c>
      <c r="B47">
        <v>1</v>
      </c>
      <c r="C47">
        <v>8.7200000000000006</v>
      </c>
      <c r="D47" s="4">
        <v>159670</v>
      </c>
      <c r="E47" s="3">
        <v>380166</v>
      </c>
      <c r="F47" s="14">
        <v>7992318.3700000001</v>
      </c>
      <c r="G47" s="2">
        <v>3329944.56</v>
      </c>
      <c r="H47">
        <v>32.28</v>
      </c>
      <c r="I47">
        <v>10243.9</v>
      </c>
      <c r="J47" t="s">
        <v>12</v>
      </c>
    </row>
    <row r="48" spans="1:10" x14ac:dyDescent="0.25">
      <c r="A48" s="1">
        <v>202</v>
      </c>
      <c r="B48">
        <v>0</v>
      </c>
      <c r="C48">
        <v>8.9600000000000009</v>
      </c>
      <c r="D48" s="4">
        <v>419103</v>
      </c>
      <c r="E48" s="3">
        <v>748398</v>
      </c>
      <c r="F48" s="14">
        <v>4069518.2199999997</v>
      </c>
      <c r="G48" s="2">
        <v>4069518.2199999997</v>
      </c>
      <c r="H48">
        <v>26.41</v>
      </c>
      <c r="I48">
        <v>7409.06</v>
      </c>
      <c r="J48" t="s">
        <v>12</v>
      </c>
    </row>
    <row r="49" spans="1:10" x14ac:dyDescent="0.25">
      <c r="A49" s="1">
        <v>209</v>
      </c>
      <c r="B49">
        <v>1</v>
      </c>
      <c r="C49">
        <v>7.75</v>
      </c>
      <c r="D49" s="4">
        <v>193109</v>
      </c>
      <c r="E49" s="3">
        <v>257478</v>
      </c>
      <c r="F49" s="14">
        <v>4684286.7</v>
      </c>
      <c r="G49" s="2">
        <v>3313749.75</v>
      </c>
      <c r="H49">
        <v>35.619999999999997</v>
      </c>
      <c r="I49">
        <v>31375.65</v>
      </c>
      <c r="J49">
        <v>0</v>
      </c>
    </row>
    <row r="50" spans="1:10" x14ac:dyDescent="0.25">
      <c r="A50" s="1">
        <v>211</v>
      </c>
      <c r="B50">
        <v>0</v>
      </c>
      <c r="C50">
        <v>6.66</v>
      </c>
      <c r="D50" s="4">
        <v>418599</v>
      </c>
      <c r="E50" s="3">
        <v>558132</v>
      </c>
      <c r="F50" s="14">
        <v>10115931.609999999</v>
      </c>
      <c r="G50" s="2">
        <v>10115931.609999999</v>
      </c>
      <c r="H50">
        <v>41.42</v>
      </c>
      <c r="I50">
        <v>99674.13</v>
      </c>
      <c r="J50" t="s">
        <v>11</v>
      </c>
    </row>
    <row r="51" spans="1:10" x14ac:dyDescent="0.25">
      <c r="A51" s="1">
        <v>215</v>
      </c>
      <c r="B51">
        <v>0</v>
      </c>
      <c r="C51">
        <v>7.33</v>
      </c>
      <c r="D51" s="4">
        <v>460721</v>
      </c>
      <c r="E51" s="3">
        <v>780883</v>
      </c>
      <c r="F51" s="14">
        <v>1895002.6199999999</v>
      </c>
      <c r="G51" s="2">
        <v>1895002.6199999999</v>
      </c>
      <c r="H51">
        <v>25.19</v>
      </c>
      <c r="I51">
        <v>10142.68</v>
      </c>
      <c r="J51" t="s">
        <v>11</v>
      </c>
    </row>
    <row r="52" spans="1:10" x14ac:dyDescent="0.25">
      <c r="A52" s="1">
        <v>217</v>
      </c>
      <c r="B52">
        <v>0</v>
      </c>
      <c r="C52">
        <v>7.35</v>
      </c>
      <c r="D52" s="4">
        <v>99822</v>
      </c>
      <c r="E52" s="3">
        <v>129639</v>
      </c>
      <c r="F52" s="14">
        <v>4788882.54</v>
      </c>
      <c r="G52" s="2">
        <v>4788882.54</v>
      </c>
      <c r="H52">
        <v>43.32</v>
      </c>
      <c r="I52">
        <v>46301.83</v>
      </c>
      <c r="J52" t="s">
        <v>11</v>
      </c>
    </row>
    <row r="53" spans="1:10" x14ac:dyDescent="0.25">
      <c r="A53" s="1">
        <v>222</v>
      </c>
      <c r="B53">
        <v>0</v>
      </c>
      <c r="C53">
        <v>8.07</v>
      </c>
      <c r="D53" s="4">
        <v>129083</v>
      </c>
      <c r="E53" s="3">
        <v>293371</v>
      </c>
      <c r="F53" s="14">
        <v>5275966.28</v>
      </c>
      <c r="G53" s="2">
        <v>5275966.28</v>
      </c>
      <c r="H53">
        <v>29.51</v>
      </c>
      <c r="I53">
        <v>10950.47</v>
      </c>
      <c r="J53" t="s">
        <v>12</v>
      </c>
    </row>
    <row r="54" spans="1:10" x14ac:dyDescent="0.25">
      <c r="A54" s="1">
        <v>225</v>
      </c>
      <c r="B54">
        <v>0</v>
      </c>
      <c r="C54">
        <v>5.16</v>
      </c>
      <c r="D54" s="4">
        <v>242911</v>
      </c>
      <c r="E54" s="3">
        <v>385573</v>
      </c>
      <c r="F54" s="14">
        <v>2666433.6999999997</v>
      </c>
      <c r="G54" s="2">
        <v>2666433.6999999997</v>
      </c>
      <c r="H54">
        <v>31.55</v>
      </c>
      <c r="I54">
        <v>22930.57</v>
      </c>
      <c r="J54" t="s">
        <v>12</v>
      </c>
    </row>
    <row r="55" spans="1:10" x14ac:dyDescent="0.25">
      <c r="A55" s="1">
        <v>226</v>
      </c>
      <c r="B55">
        <v>0</v>
      </c>
      <c r="C55">
        <v>5.01</v>
      </c>
      <c r="D55" s="4">
        <v>411979</v>
      </c>
      <c r="E55" s="3">
        <v>675375</v>
      </c>
      <c r="F55" s="14">
        <v>1628106.98</v>
      </c>
      <c r="G55" s="2">
        <v>1628106.98</v>
      </c>
      <c r="H55">
        <v>25.96</v>
      </c>
      <c r="I55">
        <v>12665.07</v>
      </c>
      <c r="J55" t="s">
        <v>11</v>
      </c>
    </row>
    <row r="56" spans="1:10" x14ac:dyDescent="0.25">
      <c r="A56" s="1">
        <v>230</v>
      </c>
      <c r="B56">
        <v>1</v>
      </c>
      <c r="C56">
        <v>7.29</v>
      </c>
      <c r="D56" s="4">
        <v>683747</v>
      </c>
      <c r="E56" s="3">
        <v>936640</v>
      </c>
      <c r="F56" s="14">
        <v>5337658.03</v>
      </c>
      <c r="G56" s="2">
        <v>1831791.19</v>
      </c>
      <c r="H56">
        <v>26.8</v>
      </c>
      <c r="I56">
        <v>14872.85</v>
      </c>
      <c r="J56" t="s">
        <v>11</v>
      </c>
    </row>
    <row r="57" spans="1:10" x14ac:dyDescent="0.25">
      <c r="A57" s="1">
        <v>232</v>
      </c>
      <c r="B57">
        <v>0</v>
      </c>
      <c r="C57">
        <v>5.97</v>
      </c>
      <c r="D57" s="4">
        <v>264246</v>
      </c>
      <c r="E57" s="3">
        <v>574447</v>
      </c>
      <c r="F57" s="14">
        <v>5623529.25</v>
      </c>
      <c r="G57" s="2">
        <v>5623529.25</v>
      </c>
      <c r="H57">
        <v>28.83</v>
      </c>
      <c r="I57">
        <v>16785.38</v>
      </c>
      <c r="J57" t="s">
        <v>11</v>
      </c>
    </row>
    <row r="58" spans="1:10" x14ac:dyDescent="0.25">
      <c r="A58" s="1">
        <v>249</v>
      </c>
      <c r="B58">
        <v>0</v>
      </c>
      <c r="C58">
        <v>5.32</v>
      </c>
      <c r="D58" s="4">
        <v>151743</v>
      </c>
      <c r="E58" s="3">
        <v>248759</v>
      </c>
      <c r="F58" s="14">
        <v>6455483.4199999999</v>
      </c>
      <c r="G58" s="2">
        <v>6455483.4199999999</v>
      </c>
      <c r="H58">
        <v>34.28</v>
      </c>
      <c r="I58">
        <v>82478.880000000005</v>
      </c>
      <c r="J58" t="s">
        <v>11</v>
      </c>
    </row>
    <row r="59" spans="1:10" x14ac:dyDescent="0.25">
      <c r="A59" s="1">
        <v>251</v>
      </c>
      <c r="B59">
        <v>1</v>
      </c>
      <c r="C59">
        <v>5.42</v>
      </c>
      <c r="D59" s="4">
        <v>165361</v>
      </c>
      <c r="E59" s="3">
        <v>318001</v>
      </c>
      <c r="F59" s="14">
        <v>4787183.63</v>
      </c>
      <c r="G59" s="2">
        <v>4031130.3200000003</v>
      </c>
      <c r="H59">
        <v>30.4</v>
      </c>
      <c r="I59">
        <v>9714.17</v>
      </c>
      <c r="J59" t="s">
        <v>12</v>
      </c>
    </row>
    <row r="60" spans="1:10" x14ac:dyDescent="0.25">
      <c r="A60" s="1">
        <v>252</v>
      </c>
      <c r="B60">
        <v>1</v>
      </c>
      <c r="C60">
        <v>6.5</v>
      </c>
      <c r="D60" s="4">
        <v>170381</v>
      </c>
      <c r="E60" s="3">
        <v>347717</v>
      </c>
      <c r="F60" s="14">
        <v>5179000.32</v>
      </c>
      <c r="G60" s="2">
        <v>4448525.1499999994</v>
      </c>
      <c r="H60">
        <v>35.979999999999997</v>
      </c>
      <c r="I60">
        <v>28529.29</v>
      </c>
      <c r="J60" t="s">
        <v>11</v>
      </c>
    </row>
    <row r="61" spans="1:10" x14ac:dyDescent="0.25">
      <c r="A61" s="1">
        <v>258</v>
      </c>
      <c r="B61">
        <v>0</v>
      </c>
      <c r="C61">
        <v>7.33</v>
      </c>
      <c r="D61" s="4">
        <v>588491</v>
      </c>
      <c r="E61" s="3">
        <v>997443</v>
      </c>
      <c r="F61" s="14">
        <v>1786460.3199999998</v>
      </c>
      <c r="G61" s="2">
        <v>1786460.3199999998</v>
      </c>
      <c r="H61">
        <v>31.07</v>
      </c>
      <c r="I61">
        <v>29146.32</v>
      </c>
      <c r="J61" t="s">
        <v>11</v>
      </c>
    </row>
    <row r="62" spans="1:10" x14ac:dyDescent="0.25">
      <c r="A62" s="1">
        <v>259</v>
      </c>
      <c r="B62">
        <v>0</v>
      </c>
      <c r="C62">
        <v>8.9</v>
      </c>
      <c r="D62" s="4">
        <v>584936</v>
      </c>
      <c r="E62" s="3">
        <v>974894</v>
      </c>
      <c r="F62" s="14">
        <v>1168125.83</v>
      </c>
      <c r="G62" s="2">
        <v>1168125.83</v>
      </c>
      <c r="H62">
        <v>33.049999999999997</v>
      </c>
      <c r="I62">
        <v>38012.33</v>
      </c>
      <c r="J62" t="s">
        <v>11</v>
      </c>
    </row>
    <row r="63" spans="1:10" x14ac:dyDescent="0.25">
      <c r="A63" s="1">
        <v>263</v>
      </c>
      <c r="B63">
        <v>1</v>
      </c>
      <c r="C63">
        <v>5.08</v>
      </c>
      <c r="D63" s="4">
        <v>312555</v>
      </c>
      <c r="E63" s="3">
        <v>422371</v>
      </c>
      <c r="F63" s="14">
        <v>3714888.9799999995</v>
      </c>
      <c r="G63" s="2">
        <v>1398931.21</v>
      </c>
      <c r="H63">
        <v>39.46</v>
      </c>
      <c r="I63">
        <v>35310.94</v>
      </c>
      <c r="J63" t="s">
        <v>12</v>
      </c>
    </row>
    <row r="64" spans="1:10" x14ac:dyDescent="0.25">
      <c r="A64" s="1">
        <v>272</v>
      </c>
      <c r="B64">
        <v>0</v>
      </c>
      <c r="C64">
        <v>6.91</v>
      </c>
      <c r="D64" s="4">
        <v>132359</v>
      </c>
      <c r="E64" s="3">
        <v>186421</v>
      </c>
      <c r="F64" s="14">
        <v>2452734.75</v>
      </c>
      <c r="G64" s="2">
        <v>2452734.75</v>
      </c>
      <c r="H64">
        <v>27.32</v>
      </c>
      <c r="I64">
        <v>16396.29</v>
      </c>
      <c r="J64" t="s">
        <v>11</v>
      </c>
    </row>
    <row r="65" spans="1:10" x14ac:dyDescent="0.25">
      <c r="A65" s="1">
        <v>274</v>
      </c>
      <c r="B65">
        <v>1</v>
      </c>
      <c r="C65">
        <v>5.78</v>
      </c>
      <c r="D65" s="4">
        <v>338218</v>
      </c>
      <c r="E65" s="3">
        <v>457052</v>
      </c>
      <c r="F65" s="14">
        <v>5987991.3899999997</v>
      </c>
      <c r="G65" s="2">
        <v>3548707.2</v>
      </c>
      <c r="H65">
        <v>34.01</v>
      </c>
      <c r="I65">
        <v>45334.34</v>
      </c>
      <c r="J65" t="s">
        <v>12</v>
      </c>
    </row>
    <row r="66" spans="1:10" x14ac:dyDescent="0.25">
      <c r="A66" s="1">
        <v>283</v>
      </c>
      <c r="B66">
        <v>1</v>
      </c>
      <c r="C66">
        <v>8.25</v>
      </c>
      <c r="D66" s="4">
        <v>161378</v>
      </c>
      <c r="E66" s="3">
        <v>212339</v>
      </c>
      <c r="F66" s="14">
        <v>11952638.35</v>
      </c>
      <c r="G66" s="2">
        <v>10337139.24</v>
      </c>
      <c r="H66">
        <v>42.77</v>
      </c>
      <c r="I66">
        <v>28562.34</v>
      </c>
      <c r="J66" t="s">
        <v>11</v>
      </c>
    </row>
    <row r="67" spans="1:10" x14ac:dyDescent="0.25">
      <c r="A67" s="1">
        <v>289</v>
      </c>
      <c r="B67">
        <v>1</v>
      </c>
      <c r="C67">
        <v>8.4</v>
      </c>
      <c r="D67" s="4">
        <v>498139</v>
      </c>
      <c r="E67" s="3">
        <v>830232</v>
      </c>
      <c r="F67" s="14">
        <v>5469934.3999999994</v>
      </c>
      <c r="G67" s="2">
        <v>4886683.93</v>
      </c>
      <c r="H67">
        <v>29.58</v>
      </c>
      <c r="I67">
        <v>9663.3700000000008</v>
      </c>
      <c r="J67" t="s">
        <v>11</v>
      </c>
    </row>
    <row r="68" spans="1:10" x14ac:dyDescent="0.25">
      <c r="A68" s="1">
        <v>295</v>
      </c>
      <c r="B68">
        <v>0</v>
      </c>
      <c r="C68">
        <v>7.22</v>
      </c>
      <c r="D68" s="4">
        <v>61509</v>
      </c>
      <c r="E68" s="3">
        <v>125528</v>
      </c>
      <c r="F68" s="14">
        <v>1146030.6600000001</v>
      </c>
      <c r="G68" s="2">
        <v>1146030.6600000001</v>
      </c>
      <c r="H68">
        <v>26.2</v>
      </c>
      <c r="I68">
        <v>14890.19</v>
      </c>
      <c r="J68" t="s">
        <v>12</v>
      </c>
    </row>
    <row r="69" spans="1:10" x14ac:dyDescent="0.25">
      <c r="A69" s="1">
        <v>314</v>
      </c>
      <c r="B69">
        <v>0</v>
      </c>
      <c r="C69">
        <v>6.69</v>
      </c>
      <c r="D69" s="4">
        <v>83367</v>
      </c>
      <c r="E69" s="3">
        <v>181232</v>
      </c>
      <c r="F69" s="14">
        <v>6487817.0300000003</v>
      </c>
      <c r="G69" s="2">
        <v>6487817.0300000003</v>
      </c>
      <c r="H69">
        <v>32.33</v>
      </c>
      <c r="I69">
        <v>10389.709999999999</v>
      </c>
      <c r="J69" t="s">
        <v>12</v>
      </c>
    </row>
    <row r="70" spans="1:10" x14ac:dyDescent="0.25">
      <c r="A70" s="1">
        <v>315</v>
      </c>
      <c r="B70">
        <v>1</v>
      </c>
      <c r="C70">
        <v>6.66</v>
      </c>
      <c r="D70" s="4">
        <v>130276</v>
      </c>
      <c r="E70" s="3">
        <v>250530</v>
      </c>
      <c r="F70" s="14">
        <v>6659364.6399999997</v>
      </c>
      <c r="G70" s="2">
        <v>5255357.25</v>
      </c>
      <c r="H70">
        <v>31.49</v>
      </c>
      <c r="I70">
        <v>30405.39</v>
      </c>
      <c r="J70" t="s">
        <v>12</v>
      </c>
    </row>
    <row r="71" spans="1:10" x14ac:dyDescent="0.25">
      <c r="A71" s="1">
        <v>318</v>
      </c>
      <c r="B71">
        <v>1</v>
      </c>
      <c r="C71">
        <v>6.38</v>
      </c>
      <c r="D71" s="4">
        <v>477519</v>
      </c>
      <c r="E71" s="3">
        <v>852712</v>
      </c>
      <c r="F71" s="14">
        <v>1177643.57</v>
      </c>
      <c r="G71" s="2">
        <v>899584.4</v>
      </c>
      <c r="H71">
        <v>35.549999999999997</v>
      </c>
      <c r="I71">
        <v>37762.550000000003</v>
      </c>
      <c r="J71" t="s">
        <v>12</v>
      </c>
    </row>
    <row r="72" spans="1:10" x14ac:dyDescent="0.25">
      <c r="A72" s="1">
        <v>323</v>
      </c>
      <c r="B72">
        <v>1</v>
      </c>
      <c r="C72">
        <v>7.86</v>
      </c>
      <c r="D72" s="4">
        <v>332926</v>
      </c>
      <c r="E72" s="3">
        <v>693596</v>
      </c>
      <c r="F72" s="14">
        <v>4644197.7699999996</v>
      </c>
      <c r="G72" s="2">
        <v>3627490.5199999996</v>
      </c>
      <c r="H72">
        <v>29.51</v>
      </c>
      <c r="I72">
        <v>9033.48</v>
      </c>
      <c r="J72" t="s">
        <v>12</v>
      </c>
    </row>
    <row r="73" spans="1:10" x14ac:dyDescent="0.25">
      <c r="A73" s="1">
        <v>324</v>
      </c>
      <c r="B73">
        <v>0</v>
      </c>
      <c r="C73">
        <v>8.66</v>
      </c>
      <c r="D73" s="4">
        <v>129701</v>
      </c>
      <c r="E73" s="3">
        <v>209195</v>
      </c>
      <c r="F73" s="14">
        <v>6798574.1299999999</v>
      </c>
      <c r="G73" s="2">
        <v>6798574.1299999999</v>
      </c>
      <c r="H73">
        <v>34.56</v>
      </c>
      <c r="I73">
        <v>31274.55</v>
      </c>
      <c r="J73" t="s">
        <v>11</v>
      </c>
    </row>
    <row r="74" spans="1:10" x14ac:dyDescent="0.25">
      <c r="A74" s="1">
        <v>328</v>
      </c>
      <c r="B74">
        <v>1</v>
      </c>
      <c r="C74">
        <v>7.84</v>
      </c>
      <c r="D74" s="4">
        <v>410935</v>
      </c>
      <c r="E74" s="3">
        <v>733813</v>
      </c>
      <c r="F74" s="14">
        <v>6128529.2000000002</v>
      </c>
      <c r="G74" s="2">
        <v>2424653.73</v>
      </c>
      <c r="H74">
        <v>29.05</v>
      </c>
      <c r="I74">
        <v>9913.34</v>
      </c>
      <c r="J74" t="s">
        <v>12</v>
      </c>
    </row>
    <row r="75" spans="1:10" x14ac:dyDescent="0.25">
      <c r="A75" s="1">
        <v>338</v>
      </c>
      <c r="B75">
        <v>0</v>
      </c>
      <c r="C75">
        <v>7.95</v>
      </c>
      <c r="D75" s="4">
        <v>568519</v>
      </c>
      <c r="E75" s="3">
        <v>963591</v>
      </c>
      <c r="F75" s="14">
        <v>3547368.38</v>
      </c>
      <c r="G75" s="2">
        <v>3547368.38</v>
      </c>
      <c r="H75">
        <v>31.07</v>
      </c>
      <c r="I75">
        <v>13338.08</v>
      </c>
      <c r="J75" t="s">
        <v>12</v>
      </c>
    </row>
    <row r="76" spans="1:10" x14ac:dyDescent="0.25">
      <c r="A76" s="1">
        <v>355</v>
      </c>
      <c r="B76">
        <v>1</v>
      </c>
      <c r="C76">
        <v>6.81</v>
      </c>
      <c r="D76" s="4">
        <v>155704</v>
      </c>
      <c r="E76" s="3">
        <v>353872</v>
      </c>
      <c r="F76" s="14">
        <v>7571363.5</v>
      </c>
      <c r="G76" s="2">
        <v>7562893.3600000003</v>
      </c>
      <c r="H76">
        <v>31.49</v>
      </c>
      <c r="I76">
        <v>10304.98</v>
      </c>
      <c r="J76" t="s">
        <v>12</v>
      </c>
    </row>
    <row r="77" spans="1:10" x14ac:dyDescent="0.25">
      <c r="A77" s="1">
        <v>356</v>
      </c>
      <c r="B77">
        <v>1</v>
      </c>
      <c r="C77">
        <v>5.81</v>
      </c>
      <c r="D77" s="4">
        <v>92917</v>
      </c>
      <c r="E77" s="3">
        <v>232293</v>
      </c>
      <c r="F77" s="14">
        <v>11090159.83</v>
      </c>
      <c r="G77" s="2">
        <v>9060359.0999999996</v>
      </c>
      <c r="H77">
        <v>38.72</v>
      </c>
      <c r="I77">
        <v>56040.06</v>
      </c>
      <c r="J77">
        <v>0</v>
      </c>
    </row>
    <row r="78" spans="1:10" x14ac:dyDescent="0.25">
      <c r="A78" s="1">
        <v>359</v>
      </c>
      <c r="B78">
        <v>0</v>
      </c>
      <c r="C78">
        <v>7.03</v>
      </c>
      <c r="D78" s="4">
        <v>57123</v>
      </c>
      <c r="E78" s="3">
        <v>105784</v>
      </c>
      <c r="F78" s="14">
        <v>3672305.54</v>
      </c>
      <c r="G78" s="2">
        <v>3672305.54</v>
      </c>
      <c r="H78">
        <v>35.29</v>
      </c>
      <c r="I78">
        <v>21908.39</v>
      </c>
      <c r="J78" t="s">
        <v>12</v>
      </c>
    </row>
    <row r="79" spans="1:10" x14ac:dyDescent="0.25">
      <c r="A79" s="1">
        <v>361</v>
      </c>
      <c r="B79">
        <v>1</v>
      </c>
      <c r="C79">
        <v>6.66</v>
      </c>
      <c r="D79" s="4">
        <v>392345</v>
      </c>
      <c r="E79" s="3">
        <v>834777</v>
      </c>
      <c r="F79" s="14">
        <v>4876140.0600000005</v>
      </c>
      <c r="G79" s="2">
        <v>4327008.08</v>
      </c>
      <c r="H79">
        <v>30.85</v>
      </c>
      <c r="I79">
        <v>7650.36</v>
      </c>
      <c r="J79" t="s">
        <v>12</v>
      </c>
    </row>
    <row r="80" spans="1:10" x14ac:dyDescent="0.25">
      <c r="A80" s="1">
        <v>363</v>
      </c>
      <c r="B80">
        <v>0</v>
      </c>
      <c r="C80">
        <v>8.91</v>
      </c>
      <c r="D80" s="4">
        <v>306884</v>
      </c>
      <c r="E80" s="3">
        <v>713684</v>
      </c>
      <c r="F80" s="14">
        <v>7992318.3700000001</v>
      </c>
      <c r="G80" s="2">
        <v>7992318.3700000001</v>
      </c>
      <c r="H80">
        <v>30.28</v>
      </c>
      <c r="I80">
        <v>12467.85</v>
      </c>
      <c r="J80" t="s">
        <v>11</v>
      </c>
    </row>
    <row r="81" spans="1:10" x14ac:dyDescent="0.25">
      <c r="A81" s="1">
        <v>368</v>
      </c>
      <c r="B81">
        <v>0</v>
      </c>
      <c r="C81">
        <v>5.5</v>
      </c>
      <c r="D81" s="4">
        <v>258027</v>
      </c>
      <c r="E81" s="3">
        <v>326616</v>
      </c>
      <c r="F81" s="14">
        <v>2793073.5</v>
      </c>
      <c r="G81" s="2">
        <v>2793073.5</v>
      </c>
      <c r="H81">
        <v>27.33</v>
      </c>
      <c r="I81">
        <v>7222.52</v>
      </c>
      <c r="J81" t="s">
        <v>12</v>
      </c>
    </row>
    <row r="82" spans="1:10" x14ac:dyDescent="0.25">
      <c r="A82" s="1">
        <v>374</v>
      </c>
      <c r="B82">
        <v>1</v>
      </c>
      <c r="C82">
        <v>5.54</v>
      </c>
      <c r="D82" s="4">
        <v>64687</v>
      </c>
      <c r="E82" s="3">
        <v>124398</v>
      </c>
      <c r="F82" s="14">
        <v>7127892.7599999998</v>
      </c>
      <c r="G82" s="2">
        <v>6328300.1600000001</v>
      </c>
      <c r="H82">
        <v>31.63</v>
      </c>
      <c r="I82">
        <v>9403.25</v>
      </c>
      <c r="J82" t="s">
        <v>12</v>
      </c>
    </row>
    <row r="83" spans="1:10" x14ac:dyDescent="0.25">
      <c r="A83" s="1">
        <v>380</v>
      </c>
      <c r="B83">
        <v>0</v>
      </c>
      <c r="C83">
        <v>5.69</v>
      </c>
      <c r="D83" s="4">
        <v>410543</v>
      </c>
      <c r="E83" s="3">
        <v>641474</v>
      </c>
      <c r="F83" s="14">
        <v>4684286.7</v>
      </c>
      <c r="G83" s="2">
        <v>4684286.7</v>
      </c>
      <c r="H83">
        <v>28.53</v>
      </c>
      <c r="I83">
        <v>13707.25</v>
      </c>
      <c r="J83" t="s">
        <v>11</v>
      </c>
    </row>
    <row r="84" spans="1:10" x14ac:dyDescent="0.25">
      <c r="A84" s="1">
        <v>394</v>
      </c>
      <c r="B84">
        <v>0</v>
      </c>
      <c r="C84">
        <v>7.46</v>
      </c>
      <c r="D84" s="4">
        <v>495214</v>
      </c>
      <c r="E84" s="3">
        <v>697484</v>
      </c>
      <c r="F84" s="14">
        <v>1120893.1200000001</v>
      </c>
      <c r="G84" s="2">
        <v>1120893.1200000001</v>
      </c>
      <c r="H84">
        <v>26.93</v>
      </c>
      <c r="I84">
        <v>6931.33</v>
      </c>
      <c r="J84" t="s">
        <v>11</v>
      </c>
    </row>
    <row r="85" spans="1:10" x14ac:dyDescent="0.25">
      <c r="A85" s="1">
        <v>396</v>
      </c>
      <c r="B85">
        <v>0</v>
      </c>
      <c r="C85">
        <v>6.28</v>
      </c>
      <c r="D85" s="4">
        <v>178638</v>
      </c>
      <c r="E85" s="3">
        <v>324796</v>
      </c>
      <c r="F85" s="14">
        <v>3234567.09</v>
      </c>
      <c r="G85" s="2">
        <v>3234567.09</v>
      </c>
      <c r="H85">
        <v>30.36</v>
      </c>
      <c r="I85">
        <v>14502.67</v>
      </c>
      <c r="J85" t="s">
        <v>11</v>
      </c>
    </row>
    <row r="86" spans="1:10" x14ac:dyDescent="0.25">
      <c r="A86" s="1">
        <v>400</v>
      </c>
      <c r="B86">
        <v>1</v>
      </c>
      <c r="C86">
        <v>7.7</v>
      </c>
      <c r="D86" s="4">
        <v>162990</v>
      </c>
      <c r="E86" s="3">
        <v>217320</v>
      </c>
      <c r="F86" s="14">
        <v>4862198.9000000004</v>
      </c>
      <c r="G86" s="2">
        <v>4106423.1</v>
      </c>
      <c r="H86">
        <v>34.880000000000003</v>
      </c>
      <c r="I86">
        <v>38807.65</v>
      </c>
      <c r="J86" t="s">
        <v>12</v>
      </c>
    </row>
    <row r="87" spans="1:10" x14ac:dyDescent="0.25">
      <c r="A87" s="1">
        <v>403</v>
      </c>
      <c r="B87">
        <v>1</v>
      </c>
      <c r="C87">
        <v>5.3</v>
      </c>
      <c r="D87" s="4">
        <v>125192</v>
      </c>
      <c r="E87" s="3">
        <v>298075</v>
      </c>
      <c r="F87" s="14">
        <v>8179274.2400000002</v>
      </c>
      <c r="G87" s="2">
        <v>6910753.0800000001</v>
      </c>
      <c r="H87">
        <v>30.8</v>
      </c>
      <c r="I87">
        <v>11881.13</v>
      </c>
      <c r="J87" t="s">
        <v>12</v>
      </c>
    </row>
    <row r="88" spans="1:10" x14ac:dyDescent="0.25">
      <c r="A88" s="1">
        <v>412</v>
      </c>
      <c r="B88">
        <v>0</v>
      </c>
      <c r="C88">
        <v>7.7</v>
      </c>
      <c r="D88" s="4">
        <v>447633</v>
      </c>
      <c r="E88" s="3">
        <v>630469</v>
      </c>
      <c r="F88" s="14">
        <v>3549743.82</v>
      </c>
      <c r="G88" s="2">
        <v>3549743.82</v>
      </c>
      <c r="H88">
        <v>29.88</v>
      </c>
      <c r="I88">
        <v>9537.1200000000008</v>
      </c>
      <c r="J88" t="s">
        <v>12</v>
      </c>
    </row>
    <row r="89" spans="1:10" x14ac:dyDescent="0.25">
      <c r="A89" s="1">
        <v>430</v>
      </c>
      <c r="B89">
        <v>1</v>
      </c>
      <c r="C89">
        <v>7.13</v>
      </c>
      <c r="D89" s="4">
        <v>438069</v>
      </c>
      <c r="E89" s="3">
        <v>625813</v>
      </c>
      <c r="F89" s="14">
        <v>3341156.52</v>
      </c>
      <c r="G89" s="2">
        <v>2861608.64</v>
      </c>
      <c r="H89">
        <v>39.020000000000003</v>
      </c>
      <c r="I89">
        <v>39578.480000000003</v>
      </c>
      <c r="J89" t="s">
        <v>12</v>
      </c>
    </row>
    <row r="90" spans="1:10" x14ac:dyDescent="0.25">
      <c r="A90" s="1">
        <v>438</v>
      </c>
      <c r="B90">
        <v>0</v>
      </c>
      <c r="C90">
        <v>8.48</v>
      </c>
      <c r="D90" s="4">
        <v>79023</v>
      </c>
      <c r="E90" s="3">
        <v>136246</v>
      </c>
      <c r="F90" s="14">
        <v>2878126.5500000003</v>
      </c>
      <c r="G90" s="2">
        <v>2878126.5500000003</v>
      </c>
      <c r="H90">
        <v>26.64</v>
      </c>
      <c r="I90">
        <v>7089.75</v>
      </c>
      <c r="J90" t="s">
        <v>12</v>
      </c>
    </row>
    <row r="91" spans="1:10" x14ac:dyDescent="0.25">
      <c r="A91" s="1">
        <v>456</v>
      </c>
      <c r="B91">
        <v>0</v>
      </c>
      <c r="C91">
        <v>8.73</v>
      </c>
      <c r="D91" s="4">
        <v>438744</v>
      </c>
      <c r="E91" s="3">
        <v>953792</v>
      </c>
      <c r="F91" s="14">
        <v>4386589.68</v>
      </c>
      <c r="G91" s="2">
        <v>4386589.68</v>
      </c>
      <c r="H91">
        <v>38.03</v>
      </c>
      <c r="I91">
        <v>25539.27</v>
      </c>
      <c r="J91" t="s">
        <v>11</v>
      </c>
    </row>
    <row r="92" spans="1:10" x14ac:dyDescent="0.25">
      <c r="A92" s="1">
        <v>473</v>
      </c>
      <c r="B92">
        <v>0</v>
      </c>
      <c r="C92">
        <v>7.99</v>
      </c>
      <c r="D92" s="4">
        <v>368393</v>
      </c>
      <c r="E92" s="3">
        <v>783815</v>
      </c>
      <c r="F92" s="14">
        <v>54572.51</v>
      </c>
      <c r="G92" s="2">
        <v>54572.51</v>
      </c>
      <c r="H92">
        <v>29.73</v>
      </c>
      <c r="I92">
        <v>19497.27</v>
      </c>
      <c r="J92" t="s">
        <v>11</v>
      </c>
    </row>
    <row r="93" spans="1:10" x14ac:dyDescent="0.25">
      <c r="A93" s="1">
        <v>489</v>
      </c>
      <c r="B93">
        <v>1</v>
      </c>
      <c r="C93">
        <v>5.08</v>
      </c>
      <c r="D93" s="4">
        <v>372600</v>
      </c>
      <c r="E93" s="3">
        <v>600967</v>
      </c>
      <c r="F93" s="14">
        <v>3482321.92</v>
      </c>
      <c r="G93" s="2">
        <v>2344529.46</v>
      </c>
      <c r="H93">
        <v>36.590000000000003</v>
      </c>
      <c r="I93">
        <v>70533.87</v>
      </c>
      <c r="J93" t="s">
        <v>11</v>
      </c>
    </row>
    <row r="94" spans="1:10" x14ac:dyDescent="0.25">
      <c r="A94" s="1">
        <v>496</v>
      </c>
      <c r="B94">
        <v>0</v>
      </c>
      <c r="C94">
        <v>5.59</v>
      </c>
      <c r="D94" s="4">
        <v>256340</v>
      </c>
      <c r="E94" s="3">
        <v>474703</v>
      </c>
      <c r="F94" s="14">
        <v>1337658.03</v>
      </c>
      <c r="G94" s="2">
        <v>1337658.03</v>
      </c>
      <c r="H94">
        <v>28.75</v>
      </c>
      <c r="I94">
        <v>21498.91</v>
      </c>
      <c r="J94" t="s">
        <v>12</v>
      </c>
    </row>
    <row r="95" spans="1:10" x14ac:dyDescent="0.25">
      <c r="A95" s="1">
        <v>499</v>
      </c>
      <c r="B95">
        <v>0</v>
      </c>
      <c r="C95">
        <v>8.59</v>
      </c>
      <c r="D95" s="4">
        <v>231172</v>
      </c>
      <c r="E95" s="3">
        <v>563835</v>
      </c>
      <c r="F95" s="14">
        <v>1159195.4000000001</v>
      </c>
      <c r="G95" s="2">
        <v>1159195.4000000001</v>
      </c>
      <c r="H95">
        <v>28.14</v>
      </c>
      <c r="I95">
        <v>7018.48</v>
      </c>
      <c r="J95" t="s">
        <v>12</v>
      </c>
    </row>
    <row r="96" spans="1:10" x14ac:dyDescent="0.25">
      <c r="A96" s="1">
        <v>509</v>
      </c>
      <c r="B96">
        <v>1</v>
      </c>
      <c r="C96">
        <v>8.2100000000000009</v>
      </c>
      <c r="D96" s="4">
        <v>114222</v>
      </c>
      <c r="E96" s="3">
        <v>163174</v>
      </c>
      <c r="F96" s="14">
        <v>9661885.7599999998</v>
      </c>
      <c r="G96" s="2">
        <v>7444062</v>
      </c>
      <c r="H96">
        <v>30.48</v>
      </c>
      <c r="I96">
        <v>16760.28</v>
      </c>
      <c r="J96" t="s">
        <v>12</v>
      </c>
    </row>
    <row r="97" spans="1:10" x14ac:dyDescent="0.25">
      <c r="A97" s="1">
        <v>528</v>
      </c>
      <c r="B97">
        <v>1</v>
      </c>
      <c r="C97">
        <v>6.28</v>
      </c>
      <c r="D97" s="4">
        <v>175800</v>
      </c>
      <c r="E97" s="3">
        <v>428781</v>
      </c>
      <c r="F97" s="14">
        <v>4307876.74</v>
      </c>
      <c r="G97" s="2">
        <v>1776380.94</v>
      </c>
      <c r="H97">
        <v>37.72</v>
      </c>
      <c r="I97">
        <v>88071.82</v>
      </c>
      <c r="J97" t="s">
        <v>12</v>
      </c>
    </row>
    <row r="98" spans="1:10" x14ac:dyDescent="0.25">
      <c r="A98" s="1">
        <v>541</v>
      </c>
      <c r="B98">
        <v>0</v>
      </c>
      <c r="C98">
        <v>7.89</v>
      </c>
      <c r="D98" s="4">
        <v>540593</v>
      </c>
      <c r="E98" s="3">
        <v>783468</v>
      </c>
      <c r="F98" s="14">
        <v>1616941.1500000001</v>
      </c>
      <c r="G98" s="2">
        <v>1616941.1500000001</v>
      </c>
      <c r="H98">
        <v>28.95</v>
      </c>
      <c r="I98">
        <v>21329.360000000001</v>
      </c>
      <c r="J98" t="s">
        <v>12</v>
      </c>
    </row>
    <row r="99" spans="1:10" x14ac:dyDescent="0.25">
      <c r="A99" s="1">
        <v>553</v>
      </c>
      <c r="B99">
        <v>0</v>
      </c>
      <c r="C99">
        <v>5.87</v>
      </c>
      <c r="D99" s="4">
        <v>484669</v>
      </c>
      <c r="E99" s="3">
        <v>757295</v>
      </c>
      <c r="F99" s="14">
        <v>2787183.63</v>
      </c>
      <c r="G99" s="2">
        <v>2787183.63</v>
      </c>
      <c r="H99">
        <v>40.119999999999997</v>
      </c>
      <c r="I99">
        <v>43646.01</v>
      </c>
      <c r="J99" t="s">
        <v>11</v>
      </c>
    </row>
    <row r="100" spans="1:10" x14ac:dyDescent="0.25">
      <c r="A100" s="1">
        <v>555</v>
      </c>
      <c r="B100">
        <v>1</v>
      </c>
      <c r="C100">
        <v>8.6300000000000008</v>
      </c>
      <c r="D100" s="4">
        <v>443777</v>
      </c>
      <c r="E100" s="3">
        <v>576334</v>
      </c>
      <c r="F100" s="14">
        <v>7779243.3799999999</v>
      </c>
      <c r="G100" s="2">
        <v>4471772.76</v>
      </c>
      <c r="H100">
        <v>31.19</v>
      </c>
      <c r="I100">
        <v>9707.76</v>
      </c>
      <c r="J100" t="s">
        <v>12</v>
      </c>
    </row>
    <row r="101" spans="1:10" x14ac:dyDescent="0.25">
      <c r="A101" s="1">
        <v>575</v>
      </c>
      <c r="B101">
        <v>0</v>
      </c>
      <c r="C101">
        <v>5.47</v>
      </c>
      <c r="D101" s="4">
        <v>126294</v>
      </c>
      <c r="E101" s="3">
        <v>173006</v>
      </c>
      <c r="F101" s="14">
        <v>2179000.3199999998</v>
      </c>
      <c r="G101" s="2">
        <v>2179000.3199999998</v>
      </c>
      <c r="H101">
        <v>48.55</v>
      </c>
      <c r="I101">
        <v>33059.379999999997</v>
      </c>
      <c r="J101" t="s">
        <v>12</v>
      </c>
    </row>
    <row r="102" spans="1:10" x14ac:dyDescent="0.25">
      <c r="A102" s="1">
        <v>586</v>
      </c>
      <c r="B102">
        <v>0</v>
      </c>
      <c r="C102">
        <v>8.19</v>
      </c>
      <c r="D102" s="4">
        <v>318252</v>
      </c>
      <c r="E102" s="3">
        <v>663024</v>
      </c>
      <c r="F102" s="14">
        <v>1898148.8399999999</v>
      </c>
      <c r="G102" s="2">
        <v>1898148.8399999999</v>
      </c>
      <c r="H102">
        <v>35.4</v>
      </c>
      <c r="I102">
        <v>33986.6</v>
      </c>
      <c r="J102" t="s">
        <v>12</v>
      </c>
    </row>
    <row r="103" spans="1:10" x14ac:dyDescent="0.25">
      <c r="A103" s="1">
        <v>621</v>
      </c>
      <c r="B103">
        <v>0</v>
      </c>
      <c r="C103">
        <v>6.35</v>
      </c>
      <c r="D103" s="4">
        <v>251306</v>
      </c>
      <c r="E103" s="3">
        <v>375083</v>
      </c>
      <c r="F103" s="14">
        <v>5704578</v>
      </c>
      <c r="G103" s="2">
        <v>5704578</v>
      </c>
      <c r="H103">
        <v>38.909999999999997</v>
      </c>
      <c r="I103">
        <v>39118.550000000003</v>
      </c>
      <c r="J103" t="s">
        <v>11</v>
      </c>
    </row>
    <row r="104" spans="1:10" x14ac:dyDescent="0.25">
      <c r="A104" s="1">
        <v>622</v>
      </c>
      <c r="B104">
        <v>1</v>
      </c>
      <c r="C104">
        <v>8.15</v>
      </c>
      <c r="D104" s="4">
        <v>398178</v>
      </c>
      <c r="E104" s="3">
        <v>568825</v>
      </c>
      <c r="F104" s="14">
        <v>4896452.18</v>
      </c>
      <c r="G104" s="2">
        <v>2436713.4</v>
      </c>
      <c r="H104">
        <v>37.799999999999997</v>
      </c>
      <c r="I104">
        <v>14585.14</v>
      </c>
      <c r="J104" t="s">
        <v>11</v>
      </c>
    </row>
    <row r="105" spans="1:10" x14ac:dyDescent="0.25">
      <c r="A105" s="1">
        <v>623</v>
      </c>
      <c r="B105">
        <v>1</v>
      </c>
      <c r="C105">
        <v>6.13</v>
      </c>
      <c r="D105" s="4">
        <v>470912</v>
      </c>
      <c r="E105" s="3">
        <v>759536</v>
      </c>
      <c r="F105" s="14">
        <v>5309069.07</v>
      </c>
      <c r="G105" s="2">
        <v>2680045.9</v>
      </c>
      <c r="H105">
        <v>38.54</v>
      </c>
      <c r="I105">
        <v>25198</v>
      </c>
      <c r="J105" t="s">
        <v>11</v>
      </c>
    </row>
    <row r="106" spans="1:10" x14ac:dyDescent="0.25">
      <c r="A106" s="1">
        <v>625</v>
      </c>
      <c r="B106">
        <v>0</v>
      </c>
      <c r="C106">
        <v>5.84</v>
      </c>
      <c r="D106" s="4">
        <v>129399</v>
      </c>
      <c r="E106" s="3">
        <v>300928</v>
      </c>
      <c r="F106" s="14">
        <v>3714888.9799999995</v>
      </c>
      <c r="G106" s="2">
        <v>3714888.9799999995</v>
      </c>
      <c r="H106">
        <v>39.82</v>
      </c>
      <c r="I106">
        <v>39765.339999999997</v>
      </c>
      <c r="J106" t="s">
        <v>12</v>
      </c>
    </row>
    <row r="107" spans="1:10" x14ac:dyDescent="0.25">
      <c r="A107" s="1">
        <v>649</v>
      </c>
      <c r="B107">
        <v>1</v>
      </c>
      <c r="C107">
        <v>5.88</v>
      </c>
      <c r="D107" s="4">
        <v>66065</v>
      </c>
      <c r="E107" s="3">
        <v>165163</v>
      </c>
      <c r="F107" s="14">
        <v>4965709</v>
      </c>
      <c r="G107" s="2">
        <v>3972567.2</v>
      </c>
      <c r="H107">
        <v>36.229999999999997</v>
      </c>
      <c r="I107">
        <v>22714.080000000002</v>
      </c>
      <c r="J107" t="s">
        <v>12</v>
      </c>
    </row>
    <row r="108" spans="1:10" x14ac:dyDescent="0.25">
      <c r="A108" s="1">
        <v>655</v>
      </c>
      <c r="B108">
        <v>0</v>
      </c>
      <c r="C108">
        <v>7.69</v>
      </c>
      <c r="D108" s="4">
        <v>686925</v>
      </c>
      <c r="E108" s="3">
        <v>903849</v>
      </c>
      <c r="F108" s="14">
        <v>4646583.9000000004</v>
      </c>
      <c r="G108" s="2">
        <v>4646583.9000000004</v>
      </c>
      <c r="H108">
        <v>29.85</v>
      </c>
      <c r="I108">
        <v>8986.99</v>
      </c>
      <c r="J108" t="s">
        <v>12</v>
      </c>
    </row>
    <row r="109" spans="1:10" x14ac:dyDescent="0.25">
      <c r="A109" s="1">
        <v>662</v>
      </c>
      <c r="B109">
        <v>1</v>
      </c>
      <c r="C109">
        <v>8.0399999999999991</v>
      </c>
      <c r="D109" s="4">
        <v>309071</v>
      </c>
      <c r="E109" s="3">
        <v>542230</v>
      </c>
      <c r="F109" s="14">
        <v>2682436</v>
      </c>
      <c r="G109" s="2">
        <v>1743583.4000000001</v>
      </c>
      <c r="H109">
        <v>37.03</v>
      </c>
      <c r="I109">
        <v>42322.66</v>
      </c>
      <c r="J109" t="s">
        <v>12</v>
      </c>
    </row>
    <row r="110" spans="1:10" x14ac:dyDescent="0.25">
      <c r="A110" s="1">
        <v>665</v>
      </c>
      <c r="B110">
        <v>0</v>
      </c>
      <c r="C110">
        <v>7.45</v>
      </c>
      <c r="D110" s="4">
        <v>299083</v>
      </c>
      <c r="E110" s="3">
        <v>679733</v>
      </c>
      <c r="F110" s="14">
        <v>1987991.3900000001</v>
      </c>
      <c r="G110" s="2">
        <v>1987991.3900000001</v>
      </c>
      <c r="H110">
        <v>23.77</v>
      </c>
      <c r="I110">
        <v>11803.42</v>
      </c>
      <c r="J110" t="s">
        <v>11</v>
      </c>
    </row>
    <row r="111" spans="1:10" x14ac:dyDescent="0.25">
      <c r="A111" s="1">
        <v>667</v>
      </c>
      <c r="B111">
        <v>1</v>
      </c>
      <c r="C111">
        <v>8.6999999999999993</v>
      </c>
      <c r="D111" s="4">
        <v>228690</v>
      </c>
      <c r="E111" s="3">
        <v>519751</v>
      </c>
      <c r="F111" s="14">
        <v>9780481</v>
      </c>
      <c r="G111" s="2">
        <v>4890240.5</v>
      </c>
      <c r="H111">
        <v>35.32</v>
      </c>
      <c r="I111">
        <v>15535.75</v>
      </c>
      <c r="J111" t="s">
        <v>11</v>
      </c>
    </row>
    <row r="112" spans="1:10" x14ac:dyDescent="0.25">
      <c r="A112" s="1">
        <v>670</v>
      </c>
      <c r="B112">
        <v>1</v>
      </c>
      <c r="C112">
        <v>6.62</v>
      </c>
      <c r="D112" s="4">
        <v>265654</v>
      </c>
      <c r="E112" s="3">
        <v>450261</v>
      </c>
      <c r="F112" s="14">
        <v>7694140</v>
      </c>
      <c r="G112" s="2">
        <v>5462839.3999999994</v>
      </c>
      <c r="H112">
        <v>31.11</v>
      </c>
      <c r="I112">
        <v>8778.9699999999993</v>
      </c>
      <c r="J112" t="s">
        <v>12</v>
      </c>
    </row>
    <row r="113" spans="1:10" x14ac:dyDescent="0.25">
      <c r="A113" s="1">
        <v>677</v>
      </c>
      <c r="B113">
        <v>1</v>
      </c>
      <c r="C113">
        <v>7.77</v>
      </c>
      <c r="D113" s="4">
        <v>543025</v>
      </c>
      <c r="E113" s="3">
        <v>920381</v>
      </c>
      <c r="F113" s="14">
        <v>5914466</v>
      </c>
      <c r="G113" s="2">
        <v>3430390.28</v>
      </c>
      <c r="H113">
        <v>29.99</v>
      </c>
      <c r="I113">
        <v>9215.6</v>
      </c>
      <c r="J113" t="s">
        <v>12</v>
      </c>
    </row>
    <row r="114" spans="1:10" x14ac:dyDescent="0.25">
      <c r="A114" s="1">
        <v>689</v>
      </c>
      <c r="B114">
        <v>1</v>
      </c>
      <c r="C114">
        <v>8.01</v>
      </c>
      <c r="D114" s="4">
        <v>552754</v>
      </c>
      <c r="E114" s="3">
        <v>921257</v>
      </c>
      <c r="F114" s="14">
        <v>7156204</v>
      </c>
      <c r="G114" s="2">
        <v>5653401.1600000001</v>
      </c>
      <c r="H114">
        <v>35.99</v>
      </c>
      <c r="I114">
        <v>52362.77</v>
      </c>
      <c r="J114" t="s">
        <v>11</v>
      </c>
    </row>
    <row r="115" spans="1:10" x14ac:dyDescent="0.25">
      <c r="A115" s="1">
        <v>696</v>
      </c>
      <c r="B115">
        <v>0</v>
      </c>
      <c r="C115">
        <v>6.2</v>
      </c>
      <c r="D115" s="4">
        <v>220914</v>
      </c>
      <c r="E115" s="3">
        <v>329722</v>
      </c>
      <c r="F115" s="14">
        <v>1952638.35</v>
      </c>
      <c r="G115" s="2">
        <v>1952638.35</v>
      </c>
      <c r="H115">
        <v>32.81</v>
      </c>
      <c r="I115">
        <v>26404.880000000001</v>
      </c>
      <c r="J115" t="s">
        <v>12</v>
      </c>
    </row>
    <row r="116" spans="1:10" x14ac:dyDescent="0.25">
      <c r="A116" s="1">
        <v>710</v>
      </c>
      <c r="B116">
        <v>0</v>
      </c>
      <c r="C116">
        <v>8.6300000000000008</v>
      </c>
      <c r="D116" s="4">
        <v>215971</v>
      </c>
      <c r="E116" s="3">
        <v>415329</v>
      </c>
      <c r="F116" s="14">
        <v>5469934.3999999994</v>
      </c>
      <c r="G116" s="2">
        <v>5469934.3999999994</v>
      </c>
      <c r="H116">
        <v>30.3</v>
      </c>
      <c r="I116">
        <v>12615.17</v>
      </c>
      <c r="J116" t="s">
        <v>11</v>
      </c>
    </row>
    <row r="117" spans="1:10" x14ac:dyDescent="0.25">
      <c r="A117" s="1">
        <v>714</v>
      </c>
      <c r="B117">
        <v>0</v>
      </c>
      <c r="C117">
        <v>6.3</v>
      </c>
      <c r="D117" s="4">
        <v>169169</v>
      </c>
      <c r="E117" s="3">
        <v>367758</v>
      </c>
      <c r="F117" s="14">
        <v>4350045.92</v>
      </c>
      <c r="G117" s="2">
        <v>4350045.92</v>
      </c>
      <c r="H117">
        <v>33.31</v>
      </c>
      <c r="I117">
        <v>9838.73</v>
      </c>
      <c r="J117" t="s">
        <v>11</v>
      </c>
    </row>
    <row r="118" spans="1:10" x14ac:dyDescent="0.25">
      <c r="A118" s="1">
        <v>748</v>
      </c>
      <c r="B118">
        <v>1</v>
      </c>
      <c r="C118">
        <v>7.37</v>
      </c>
      <c r="D118" s="4">
        <v>347338</v>
      </c>
      <c r="E118" s="3">
        <v>826995</v>
      </c>
      <c r="F118" s="14">
        <v>8842030</v>
      </c>
      <c r="G118" s="2">
        <v>7515725.5</v>
      </c>
      <c r="H118">
        <v>34.25</v>
      </c>
      <c r="I118">
        <v>26454.54</v>
      </c>
      <c r="J118" t="s">
        <v>11</v>
      </c>
    </row>
    <row r="119" spans="1:10" x14ac:dyDescent="0.25">
      <c r="A119" s="1">
        <v>774</v>
      </c>
      <c r="B119">
        <v>0</v>
      </c>
      <c r="C119">
        <v>8.17</v>
      </c>
      <c r="D119" s="4">
        <v>575106</v>
      </c>
      <c r="E119" s="3">
        <v>737316</v>
      </c>
      <c r="F119" s="14">
        <v>2184971.1</v>
      </c>
      <c r="G119" s="2">
        <v>2184971.1</v>
      </c>
      <c r="H119">
        <v>50.96</v>
      </c>
      <c r="I119">
        <v>33985.230000000003</v>
      </c>
      <c r="J119" t="s">
        <v>12</v>
      </c>
    </row>
    <row r="120" spans="1:10" x14ac:dyDescent="0.25">
      <c r="A120" s="1">
        <v>788</v>
      </c>
      <c r="B120">
        <v>0</v>
      </c>
      <c r="C120">
        <v>5.61</v>
      </c>
      <c r="D120" s="4">
        <v>122527</v>
      </c>
      <c r="E120" s="3">
        <v>291730</v>
      </c>
      <c r="F120" s="14">
        <v>4659364.6399999997</v>
      </c>
      <c r="G120" s="2">
        <v>4659364.6399999997</v>
      </c>
      <c r="H120">
        <v>29.55</v>
      </c>
      <c r="I120">
        <v>7226.4</v>
      </c>
      <c r="J120" t="s">
        <v>11</v>
      </c>
    </row>
    <row r="121" spans="1:10" x14ac:dyDescent="0.25">
      <c r="A121" s="1">
        <v>807</v>
      </c>
      <c r="B121">
        <v>1</v>
      </c>
      <c r="C121">
        <v>7.02</v>
      </c>
      <c r="D121" s="4">
        <v>519352</v>
      </c>
      <c r="E121" s="3">
        <v>763753</v>
      </c>
      <c r="F121" s="14">
        <v>3610773</v>
      </c>
      <c r="G121" s="2">
        <v>3249695.7</v>
      </c>
      <c r="H121">
        <v>34.6</v>
      </c>
      <c r="I121">
        <v>28909.09</v>
      </c>
      <c r="J121" t="s">
        <v>11</v>
      </c>
    </row>
    <row r="122" spans="1:10" x14ac:dyDescent="0.25">
      <c r="A122" s="1">
        <v>809</v>
      </c>
      <c r="B122">
        <v>0</v>
      </c>
      <c r="C122">
        <v>7.2</v>
      </c>
      <c r="D122" s="4">
        <v>599986</v>
      </c>
      <c r="E122" s="3">
        <v>779203</v>
      </c>
      <c r="F122" s="14">
        <v>1177643.57</v>
      </c>
      <c r="G122" s="2">
        <v>1177643.57</v>
      </c>
      <c r="H122">
        <v>33.15</v>
      </c>
      <c r="I122">
        <v>25332.28</v>
      </c>
      <c r="J122" t="s">
        <v>12</v>
      </c>
    </row>
    <row r="123" spans="1:10" x14ac:dyDescent="0.25">
      <c r="A123" s="1">
        <v>811</v>
      </c>
      <c r="B123">
        <v>0</v>
      </c>
      <c r="C123">
        <v>7.07</v>
      </c>
      <c r="D123" s="4">
        <v>442907</v>
      </c>
      <c r="E123" s="3">
        <v>553634</v>
      </c>
      <c r="F123" s="14">
        <v>4644197.7699999996</v>
      </c>
      <c r="G123" s="2">
        <v>4644197.7699999996</v>
      </c>
      <c r="H123">
        <v>27.27</v>
      </c>
      <c r="I123">
        <v>6796.38</v>
      </c>
      <c r="J123" t="s">
        <v>12</v>
      </c>
    </row>
    <row r="124" spans="1:10" x14ac:dyDescent="0.25">
      <c r="A124" s="1">
        <v>813</v>
      </c>
      <c r="B124">
        <v>1</v>
      </c>
      <c r="C124">
        <v>7.56</v>
      </c>
      <c r="D124" s="4">
        <v>428079</v>
      </c>
      <c r="E124" s="3">
        <v>764426</v>
      </c>
      <c r="F124" s="14">
        <v>4270294</v>
      </c>
      <c r="G124" s="2">
        <v>3074611.6799999997</v>
      </c>
      <c r="H124">
        <v>74.17</v>
      </c>
      <c r="I124">
        <v>34071.01</v>
      </c>
      <c r="J124" t="s">
        <v>12</v>
      </c>
    </row>
    <row r="125" spans="1:10" x14ac:dyDescent="0.25">
      <c r="A125" s="1">
        <v>828</v>
      </c>
      <c r="B125">
        <v>0</v>
      </c>
      <c r="C125">
        <v>6.2</v>
      </c>
      <c r="D125" s="4">
        <v>321414</v>
      </c>
      <c r="E125" s="3">
        <v>428552</v>
      </c>
      <c r="F125" s="14">
        <v>3201429.44</v>
      </c>
      <c r="G125" s="2">
        <v>3201429.44</v>
      </c>
      <c r="H125">
        <v>36.049999999999997</v>
      </c>
      <c r="I125">
        <v>30914.47</v>
      </c>
      <c r="J125" t="s">
        <v>12</v>
      </c>
    </row>
    <row r="126" spans="1:10" x14ac:dyDescent="0.25">
      <c r="A126" s="1">
        <v>829</v>
      </c>
      <c r="B126">
        <v>1</v>
      </c>
      <c r="C126">
        <v>5.55</v>
      </c>
      <c r="D126" s="4">
        <v>303713</v>
      </c>
      <c r="E126" s="3">
        <v>506189</v>
      </c>
      <c r="F126" s="14">
        <v>4144402</v>
      </c>
      <c r="G126" s="2">
        <v>3522741.6999999997</v>
      </c>
      <c r="H126">
        <v>36.590000000000003</v>
      </c>
      <c r="I126">
        <v>25150.17</v>
      </c>
      <c r="J126" t="s">
        <v>12</v>
      </c>
    </row>
    <row r="127" spans="1:10" x14ac:dyDescent="0.25">
      <c r="A127" s="1">
        <v>840</v>
      </c>
      <c r="B127">
        <v>0</v>
      </c>
      <c r="C127">
        <v>6.13</v>
      </c>
      <c r="D127" s="4">
        <v>427987</v>
      </c>
      <c r="E127" s="3">
        <v>891639</v>
      </c>
      <c r="F127" s="14">
        <v>2128529.2000000002</v>
      </c>
      <c r="G127" s="2">
        <v>2128529.2000000002</v>
      </c>
      <c r="H127">
        <v>32.53</v>
      </c>
      <c r="I127">
        <v>35550.519999999997</v>
      </c>
      <c r="J127" t="s">
        <v>11</v>
      </c>
    </row>
    <row r="128" spans="1:10" x14ac:dyDescent="0.25">
      <c r="A128" s="1">
        <v>842</v>
      </c>
      <c r="B128">
        <v>1</v>
      </c>
      <c r="C128">
        <v>8.6</v>
      </c>
      <c r="D128" s="4">
        <v>352003</v>
      </c>
      <c r="E128" s="3">
        <v>690202</v>
      </c>
      <c r="F128" s="14">
        <v>5318230</v>
      </c>
      <c r="G128" s="2">
        <v>3456849.5</v>
      </c>
      <c r="H128">
        <v>30.33</v>
      </c>
      <c r="I128">
        <v>22210.880000000001</v>
      </c>
      <c r="J128" t="s">
        <v>11</v>
      </c>
    </row>
    <row r="129" spans="1:10" x14ac:dyDescent="0.25">
      <c r="A129" s="1">
        <v>851</v>
      </c>
      <c r="B129">
        <v>1</v>
      </c>
      <c r="C129">
        <v>7.4</v>
      </c>
      <c r="D129" s="4">
        <v>374774</v>
      </c>
      <c r="E129" s="3">
        <v>851759</v>
      </c>
      <c r="F129" s="14">
        <v>3207011</v>
      </c>
      <c r="G129" s="2">
        <v>2597678.91</v>
      </c>
      <c r="H129">
        <v>33.31</v>
      </c>
      <c r="I129">
        <v>11246.29</v>
      </c>
      <c r="J129" t="s">
        <v>11</v>
      </c>
    </row>
    <row r="130" spans="1:10" x14ac:dyDescent="0.25">
      <c r="A130" s="1">
        <v>891</v>
      </c>
      <c r="B130">
        <v>1</v>
      </c>
      <c r="C130">
        <v>5.7</v>
      </c>
      <c r="D130" s="4">
        <v>312953</v>
      </c>
      <c r="E130" s="3">
        <v>625906</v>
      </c>
      <c r="F130" s="14">
        <v>6252257</v>
      </c>
      <c r="G130" s="2">
        <v>4189012.1900000004</v>
      </c>
      <c r="H130">
        <v>33.08</v>
      </c>
      <c r="I130">
        <v>13351.05</v>
      </c>
      <c r="J130" t="s">
        <v>11</v>
      </c>
    </row>
    <row r="131" spans="1:10" x14ac:dyDescent="0.25">
      <c r="A131" s="1">
        <v>893</v>
      </c>
      <c r="B131">
        <v>0</v>
      </c>
      <c r="C131">
        <v>6.14</v>
      </c>
      <c r="D131" s="4">
        <v>383791</v>
      </c>
      <c r="E131" s="3">
        <v>752531</v>
      </c>
      <c r="F131" s="14">
        <v>6697438.3499999996</v>
      </c>
      <c r="G131" s="2">
        <v>6697438.3499999996</v>
      </c>
      <c r="H131">
        <v>41.38</v>
      </c>
      <c r="I131">
        <v>36398.01</v>
      </c>
      <c r="J131" t="s">
        <v>11</v>
      </c>
    </row>
    <row r="132" spans="1:10" x14ac:dyDescent="0.25">
      <c r="A132" s="1">
        <v>895</v>
      </c>
      <c r="B132">
        <v>0</v>
      </c>
      <c r="C132">
        <v>5.65</v>
      </c>
      <c r="D132" s="4">
        <v>372965</v>
      </c>
      <c r="E132" s="3">
        <v>573793</v>
      </c>
      <c r="F132" s="14">
        <v>2571363.5</v>
      </c>
      <c r="G132" s="2">
        <v>2571363.5</v>
      </c>
      <c r="H132">
        <v>32.92</v>
      </c>
      <c r="I132">
        <v>33036.080000000002</v>
      </c>
      <c r="J132" t="s">
        <v>11</v>
      </c>
    </row>
    <row r="133" spans="1:10" x14ac:dyDescent="0.25">
      <c r="A133" s="1">
        <v>896</v>
      </c>
      <c r="B133">
        <v>0</v>
      </c>
      <c r="C133">
        <v>6.37</v>
      </c>
      <c r="D133" s="4">
        <v>305066</v>
      </c>
      <c r="E133" s="3">
        <v>554665</v>
      </c>
      <c r="F133" s="14">
        <v>4090159.8299999996</v>
      </c>
      <c r="G133" s="2">
        <v>4090159.8299999996</v>
      </c>
      <c r="H133">
        <v>35.979999999999997</v>
      </c>
      <c r="I133">
        <v>83419.17</v>
      </c>
      <c r="J133" t="s">
        <v>11</v>
      </c>
    </row>
    <row r="134" spans="1:10" x14ac:dyDescent="0.25">
      <c r="A134" s="1">
        <v>900</v>
      </c>
      <c r="B134">
        <v>0</v>
      </c>
      <c r="C134">
        <v>6.48</v>
      </c>
      <c r="D134" s="4">
        <v>526853</v>
      </c>
      <c r="E134" s="3">
        <v>693227</v>
      </c>
      <c r="F134" s="14">
        <v>2178173.46</v>
      </c>
      <c r="G134" s="2">
        <v>2178173.46</v>
      </c>
      <c r="H134">
        <v>33.19</v>
      </c>
      <c r="I134">
        <v>33124.71</v>
      </c>
      <c r="J134" t="s">
        <v>12</v>
      </c>
    </row>
    <row r="135" spans="1:10" x14ac:dyDescent="0.25">
      <c r="A135" s="1">
        <v>906</v>
      </c>
      <c r="B135">
        <v>0</v>
      </c>
      <c r="C135">
        <v>8.6999999999999993</v>
      </c>
      <c r="D135" s="4">
        <v>355817</v>
      </c>
      <c r="E135" s="3">
        <v>867847</v>
      </c>
      <c r="F135" s="14">
        <v>4876140.0600000005</v>
      </c>
      <c r="G135" s="2">
        <v>4876140.0600000005</v>
      </c>
      <c r="H135">
        <v>29.45</v>
      </c>
      <c r="I135">
        <v>10950.47</v>
      </c>
      <c r="J135" t="s">
        <v>12</v>
      </c>
    </row>
    <row r="136" spans="1:10" x14ac:dyDescent="0.25">
      <c r="A136" s="1">
        <v>910</v>
      </c>
      <c r="B136">
        <v>1</v>
      </c>
      <c r="C136">
        <v>8.61</v>
      </c>
      <c r="D136" s="4">
        <v>642047</v>
      </c>
      <c r="E136" s="3">
        <v>856062</v>
      </c>
      <c r="F136" s="14">
        <v>5848881</v>
      </c>
      <c r="G136" s="2">
        <v>4562127.18</v>
      </c>
      <c r="H136">
        <v>31.96</v>
      </c>
      <c r="I136">
        <v>25158.83</v>
      </c>
      <c r="J136" t="s">
        <v>12</v>
      </c>
    </row>
    <row r="137" spans="1:10" x14ac:dyDescent="0.25">
      <c r="A137" s="1">
        <v>929</v>
      </c>
      <c r="B137">
        <v>1</v>
      </c>
      <c r="C137">
        <v>6.52</v>
      </c>
      <c r="D137" s="4">
        <v>295592</v>
      </c>
      <c r="E137" s="3">
        <v>399449</v>
      </c>
      <c r="F137" s="14">
        <v>5125996</v>
      </c>
      <c r="G137" s="2">
        <v>3690717.1199999996</v>
      </c>
      <c r="H137">
        <v>29.11</v>
      </c>
      <c r="I137">
        <v>7639.16</v>
      </c>
      <c r="J137" t="s">
        <v>12</v>
      </c>
    </row>
    <row r="138" spans="1:10" x14ac:dyDescent="0.25">
      <c r="A138" s="1">
        <v>936</v>
      </c>
      <c r="B138">
        <v>1</v>
      </c>
      <c r="C138">
        <v>5.0199999999999996</v>
      </c>
      <c r="D138" s="4">
        <v>556914</v>
      </c>
      <c r="E138" s="3">
        <v>843809</v>
      </c>
      <c r="F138" s="14">
        <v>8161513</v>
      </c>
      <c r="G138" s="2">
        <v>6692440.6599999992</v>
      </c>
      <c r="H138">
        <v>33.130000000000003</v>
      </c>
      <c r="I138">
        <v>13954.13</v>
      </c>
      <c r="J138" t="s">
        <v>11</v>
      </c>
    </row>
    <row r="139" spans="1:10" x14ac:dyDescent="0.25">
      <c r="A139" s="1">
        <v>950</v>
      </c>
      <c r="B139">
        <v>0</v>
      </c>
      <c r="C139">
        <v>7.06</v>
      </c>
      <c r="D139" s="4">
        <v>578130</v>
      </c>
      <c r="E139" s="3">
        <v>889430</v>
      </c>
      <c r="F139" s="14">
        <v>1843738.52</v>
      </c>
      <c r="G139" s="2">
        <v>1843738.52</v>
      </c>
      <c r="H139">
        <v>30.92</v>
      </c>
      <c r="I139">
        <v>25122.41</v>
      </c>
      <c r="J139" t="s">
        <v>11</v>
      </c>
    </row>
    <row r="140" spans="1:10" x14ac:dyDescent="0.25">
      <c r="A140" s="1">
        <v>967</v>
      </c>
      <c r="B140">
        <v>0</v>
      </c>
      <c r="C140">
        <v>5.42</v>
      </c>
      <c r="D140" s="4">
        <v>142677</v>
      </c>
      <c r="E140" s="3">
        <v>274379</v>
      </c>
      <c r="F140" s="14">
        <v>2618574.84</v>
      </c>
      <c r="G140" s="2">
        <v>2618574.84</v>
      </c>
      <c r="H140">
        <v>29.16</v>
      </c>
      <c r="I140">
        <v>7091.52</v>
      </c>
      <c r="J140" t="s">
        <v>12</v>
      </c>
    </row>
    <row r="141" spans="1:10" x14ac:dyDescent="0.25">
      <c r="A141" s="1">
        <v>973</v>
      </c>
      <c r="B141">
        <v>0</v>
      </c>
      <c r="C141">
        <v>6.25</v>
      </c>
      <c r="D141" s="4">
        <v>472802</v>
      </c>
      <c r="E141" s="3">
        <v>844290</v>
      </c>
      <c r="F141" s="14">
        <v>3127892.7600000002</v>
      </c>
      <c r="G141" s="2">
        <v>3127892.7600000002</v>
      </c>
      <c r="H141">
        <v>28.48</v>
      </c>
      <c r="I141">
        <v>9290.06</v>
      </c>
      <c r="J141" t="s">
        <v>12</v>
      </c>
    </row>
    <row r="142" spans="1:10" x14ac:dyDescent="0.25">
      <c r="A142" s="1">
        <v>993</v>
      </c>
      <c r="B142">
        <v>1</v>
      </c>
      <c r="C142">
        <v>7.47</v>
      </c>
      <c r="D142" s="4">
        <v>500800</v>
      </c>
      <c r="E142" s="3">
        <v>686028</v>
      </c>
      <c r="F142" s="14">
        <v>4051911</v>
      </c>
      <c r="G142" s="2">
        <v>2876856.81</v>
      </c>
      <c r="H142">
        <v>31.14</v>
      </c>
      <c r="I142">
        <v>20783.580000000002</v>
      </c>
      <c r="J142" t="s">
        <v>12</v>
      </c>
    </row>
    <row r="143" spans="1:10" x14ac:dyDescent="0.25">
      <c r="A143" s="1">
        <v>997</v>
      </c>
      <c r="B143">
        <v>1</v>
      </c>
      <c r="C143">
        <v>6.2</v>
      </c>
      <c r="D143" s="4">
        <v>233346</v>
      </c>
      <c r="E143" s="3">
        <v>315333</v>
      </c>
      <c r="F143" s="14">
        <v>9437906</v>
      </c>
      <c r="G143" s="2">
        <v>5662743.5999999996</v>
      </c>
      <c r="H143">
        <v>32.159999999999997</v>
      </c>
      <c r="I143">
        <v>12345.11</v>
      </c>
      <c r="J143" t="s">
        <v>12</v>
      </c>
    </row>
    <row r="144" spans="1:10" x14ac:dyDescent="0.25">
      <c r="A144" s="1">
        <v>1002</v>
      </c>
      <c r="B144">
        <v>0</v>
      </c>
      <c r="C144">
        <v>8.15</v>
      </c>
      <c r="D144" s="4">
        <v>214748</v>
      </c>
      <c r="E144" s="3">
        <v>499413</v>
      </c>
      <c r="F144" s="14">
        <v>3357543.96</v>
      </c>
      <c r="G144" s="2">
        <v>3357543.96</v>
      </c>
      <c r="H144">
        <v>38.15</v>
      </c>
      <c r="I144">
        <v>48231.34</v>
      </c>
      <c r="J144" t="s">
        <v>12</v>
      </c>
    </row>
    <row r="145" spans="1:10" x14ac:dyDescent="0.25">
      <c r="A145" s="1">
        <v>1004</v>
      </c>
      <c r="B145">
        <v>0</v>
      </c>
      <c r="C145">
        <v>8.44</v>
      </c>
      <c r="D145" s="4">
        <v>126325</v>
      </c>
      <c r="E145" s="3">
        <v>268776</v>
      </c>
      <c r="F145" s="14">
        <v>1777579.2</v>
      </c>
      <c r="G145" s="2">
        <v>1777579.2</v>
      </c>
      <c r="H145">
        <v>45.7</v>
      </c>
      <c r="I145">
        <v>35978.53</v>
      </c>
      <c r="J145" t="s">
        <v>13</v>
      </c>
    </row>
    <row r="146" spans="1:10" x14ac:dyDescent="0.25">
      <c r="A146" s="1">
        <v>1010</v>
      </c>
      <c r="B146">
        <v>0</v>
      </c>
      <c r="C146">
        <v>5.85</v>
      </c>
      <c r="D146" s="4">
        <v>123486</v>
      </c>
      <c r="E146" s="3">
        <v>257262</v>
      </c>
      <c r="F146" s="14">
        <v>2090051.46</v>
      </c>
      <c r="G146" s="2">
        <v>2090051.46</v>
      </c>
      <c r="H146">
        <v>56.55</v>
      </c>
      <c r="I146">
        <v>31428.48</v>
      </c>
      <c r="J146" t="s">
        <v>12</v>
      </c>
    </row>
    <row r="147" spans="1:10" x14ac:dyDescent="0.25">
      <c r="A147" s="1">
        <v>1013</v>
      </c>
      <c r="B147">
        <v>1</v>
      </c>
      <c r="C147">
        <v>8.1999999999999993</v>
      </c>
      <c r="D147" s="4">
        <v>504398</v>
      </c>
      <c r="E147" s="3">
        <v>989016</v>
      </c>
      <c r="F147" s="14">
        <v>8392355</v>
      </c>
      <c r="G147" s="2">
        <v>7553119.5</v>
      </c>
      <c r="H147">
        <v>31.08</v>
      </c>
      <c r="I147">
        <v>18130.38</v>
      </c>
      <c r="J147" t="s">
        <v>11</v>
      </c>
    </row>
    <row r="148" spans="1:10" x14ac:dyDescent="0.25">
      <c r="A148" s="1">
        <v>1015</v>
      </c>
      <c r="B148">
        <v>0</v>
      </c>
      <c r="C148">
        <v>6.75</v>
      </c>
      <c r="D148" s="4">
        <v>336363</v>
      </c>
      <c r="E148" s="3">
        <v>560605</v>
      </c>
      <c r="F148" s="14">
        <v>2862198.9</v>
      </c>
      <c r="G148" s="2">
        <v>2862198.9</v>
      </c>
      <c r="H148">
        <v>22.09</v>
      </c>
      <c r="I148">
        <v>11068.58</v>
      </c>
      <c r="J148" t="s">
        <v>11</v>
      </c>
    </row>
    <row r="149" spans="1:10" x14ac:dyDescent="0.25">
      <c r="A149" s="1">
        <v>1033</v>
      </c>
      <c r="B149">
        <v>1</v>
      </c>
      <c r="C149">
        <v>8.3000000000000007</v>
      </c>
      <c r="D149" s="4">
        <v>308788</v>
      </c>
      <c r="E149" s="3">
        <v>390871</v>
      </c>
      <c r="F149" s="14">
        <v>5399213</v>
      </c>
      <c r="G149" s="2">
        <v>4751307.4400000004</v>
      </c>
      <c r="H149">
        <v>39.26</v>
      </c>
      <c r="I149">
        <v>75405.649999999994</v>
      </c>
      <c r="J149" t="s">
        <v>11</v>
      </c>
    </row>
    <row r="150" spans="1:10" x14ac:dyDescent="0.25">
      <c r="A150" s="1">
        <v>1034</v>
      </c>
      <c r="B150">
        <v>0</v>
      </c>
      <c r="C150">
        <v>5.08</v>
      </c>
      <c r="D150" s="4">
        <v>85922</v>
      </c>
      <c r="E150" s="3">
        <v>140855</v>
      </c>
      <c r="F150" s="14">
        <v>2179274.2400000002</v>
      </c>
      <c r="G150" s="2">
        <v>2179274.2400000002</v>
      </c>
      <c r="H150">
        <v>35.25</v>
      </c>
      <c r="I150">
        <v>25116.54</v>
      </c>
      <c r="J150" t="s">
        <v>12</v>
      </c>
    </row>
    <row r="151" spans="1:10" x14ac:dyDescent="0.25">
      <c r="A151" s="1">
        <v>1042</v>
      </c>
      <c r="B151">
        <v>1</v>
      </c>
      <c r="C151">
        <v>7.25</v>
      </c>
      <c r="D151" s="4">
        <v>627261</v>
      </c>
      <c r="E151" s="3">
        <v>922442</v>
      </c>
      <c r="F151" s="14">
        <v>2155742</v>
      </c>
      <c r="G151" s="2">
        <v>1918610.3800000001</v>
      </c>
      <c r="H151">
        <v>33.06</v>
      </c>
      <c r="I151">
        <v>18597.03</v>
      </c>
      <c r="J151" t="s">
        <v>12</v>
      </c>
    </row>
    <row r="152" spans="1:10" x14ac:dyDescent="0.25">
      <c r="A152" s="1">
        <v>1051</v>
      </c>
      <c r="B152">
        <v>1</v>
      </c>
      <c r="C152">
        <v>8.23</v>
      </c>
      <c r="D152" s="4">
        <v>395134</v>
      </c>
      <c r="E152" s="3">
        <v>898032</v>
      </c>
      <c r="F152" s="14">
        <v>1785290</v>
      </c>
      <c r="G152" s="2">
        <v>1249703</v>
      </c>
      <c r="H152">
        <v>35.229999999999997</v>
      </c>
      <c r="I152">
        <v>20707.07</v>
      </c>
      <c r="J152" t="s">
        <v>13</v>
      </c>
    </row>
    <row r="153" spans="1:10" x14ac:dyDescent="0.25">
      <c r="A153" s="1">
        <v>1054</v>
      </c>
      <c r="B153">
        <v>0</v>
      </c>
      <c r="C153">
        <v>8.65</v>
      </c>
      <c r="D153" s="4">
        <v>294625</v>
      </c>
      <c r="E153" s="3">
        <v>654723</v>
      </c>
      <c r="F153" s="14">
        <v>2943236.45</v>
      </c>
      <c r="G153" s="2">
        <v>2943236.45</v>
      </c>
      <c r="H153">
        <v>35.270000000000003</v>
      </c>
      <c r="I153">
        <v>36361.24</v>
      </c>
      <c r="J153" t="s">
        <v>11</v>
      </c>
    </row>
    <row r="154" spans="1:10" x14ac:dyDescent="0.25">
      <c r="A154" s="1">
        <v>1056</v>
      </c>
      <c r="B154">
        <v>1</v>
      </c>
      <c r="C154">
        <v>8.1</v>
      </c>
      <c r="D154" s="4">
        <v>348106</v>
      </c>
      <c r="E154" s="3">
        <v>682561</v>
      </c>
      <c r="F154" s="14">
        <v>3926942</v>
      </c>
      <c r="G154" s="2">
        <v>3259361.86</v>
      </c>
      <c r="H154">
        <v>31.18</v>
      </c>
      <c r="I154">
        <v>16752.68</v>
      </c>
      <c r="J154" t="s">
        <v>13</v>
      </c>
    </row>
    <row r="155" spans="1:10" x14ac:dyDescent="0.25">
      <c r="A155" s="1">
        <v>1068</v>
      </c>
      <c r="B155">
        <v>1</v>
      </c>
      <c r="C155">
        <v>7.93</v>
      </c>
      <c r="D155" s="4">
        <v>57131</v>
      </c>
      <c r="E155" s="3">
        <v>103875</v>
      </c>
      <c r="F155" s="14">
        <v>2472966</v>
      </c>
      <c r="G155" s="2">
        <v>1755805.8599999999</v>
      </c>
      <c r="H155">
        <v>38.409999999999997</v>
      </c>
      <c r="I155">
        <v>74463.61</v>
      </c>
      <c r="J155" t="s">
        <v>11</v>
      </c>
    </row>
    <row r="156" spans="1:10" x14ac:dyDescent="0.25">
      <c r="A156" s="1">
        <v>1072</v>
      </c>
      <c r="B156">
        <v>0</v>
      </c>
      <c r="C156">
        <v>6.23</v>
      </c>
      <c r="D156" s="4">
        <v>626532</v>
      </c>
      <c r="E156" s="3">
        <v>963895</v>
      </c>
      <c r="F156" s="14">
        <v>3341156.52</v>
      </c>
      <c r="G156" s="2">
        <v>3341156.52</v>
      </c>
      <c r="H156">
        <v>32.270000000000003</v>
      </c>
      <c r="I156">
        <v>20777.54</v>
      </c>
      <c r="J156" t="s">
        <v>13</v>
      </c>
    </row>
    <row r="157" spans="1:10" x14ac:dyDescent="0.25">
      <c r="A157" s="1">
        <v>1073</v>
      </c>
      <c r="B157">
        <v>0</v>
      </c>
      <c r="C157">
        <v>6.22</v>
      </c>
      <c r="D157" s="4">
        <v>561135</v>
      </c>
      <c r="E157" s="3">
        <v>801621</v>
      </c>
      <c r="F157" s="14">
        <v>1528214.7</v>
      </c>
      <c r="G157" s="2">
        <v>1528214.7</v>
      </c>
      <c r="H157">
        <v>32.67</v>
      </c>
      <c r="I157">
        <v>22184.61</v>
      </c>
      <c r="J157" t="s">
        <v>12</v>
      </c>
    </row>
    <row r="158" spans="1:10" x14ac:dyDescent="0.25">
      <c r="A158" s="1">
        <v>1076</v>
      </c>
      <c r="B158">
        <v>1</v>
      </c>
      <c r="C158">
        <v>7.47</v>
      </c>
      <c r="D158" s="4">
        <v>66786</v>
      </c>
      <c r="E158" s="3">
        <v>123678</v>
      </c>
      <c r="F158" s="14">
        <v>3395911</v>
      </c>
      <c r="G158" s="2">
        <v>2309219.48</v>
      </c>
      <c r="H158">
        <v>28.97</v>
      </c>
      <c r="I158">
        <v>18613.990000000002</v>
      </c>
      <c r="J158" t="s">
        <v>13</v>
      </c>
    </row>
    <row r="159" spans="1:10" x14ac:dyDescent="0.25">
      <c r="A159" s="1">
        <v>1077</v>
      </c>
      <c r="B159">
        <v>1</v>
      </c>
      <c r="C159">
        <v>7.51</v>
      </c>
      <c r="D159" s="4">
        <v>214731</v>
      </c>
      <c r="E159" s="3">
        <v>390420</v>
      </c>
      <c r="F159" s="14">
        <v>2348007</v>
      </c>
      <c r="G159" s="2">
        <v>1761005.25</v>
      </c>
      <c r="H159">
        <v>39.979999999999997</v>
      </c>
      <c r="I159">
        <v>24828.43</v>
      </c>
      <c r="J159" t="s">
        <v>12</v>
      </c>
    </row>
    <row r="160" spans="1:10" x14ac:dyDescent="0.25">
      <c r="A160" s="1">
        <v>1078</v>
      </c>
      <c r="B160">
        <v>1</v>
      </c>
      <c r="C160">
        <v>6.55</v>
      </c>
      <c r="D160" s="4">
        <v>317420</v>
      </c>
      <c r="E160" s="3">
        <v>529033</v>
      </c>
      <c r="F160" s="14">
        <v>2892717</v>
      </c>
      <c r="G160" s="2">
        <v>1909193.2200000002</v>
      </c>
      <c r="H160">
        <v>27.47</v>
      </c>
      <c r="I160">
        <v>17344.099999999999</v>
      </c>
      <c r="J160" t="s">
        <v>13</v>
      </c>
    </row>
    <row r="161" spans="1:10" x14ac:dyDescent="0.25">
      <c r="A161" s="1">
        <v>1080</v>
      </c>
      <c r="B161">
        <v>0</v>
      </c>
      <c r="C161">
        <v>5.26</v>
      </c>
      <c r="D161" s="4">
        <v>436356</v>
      </c>
      <c r="E161" s="3">
        <v>641700</v>
      </c>
      <c r="F161" s="14">
        <v>882280.36</v>
      </c>
      <c r="G161" s="2">
        <v>882280.36</v>
      </c>
      <c r="H161">
        <v>39.119999999999997</v>
      </c>
      <c r="I161">
        <v>25776.35</v>
      </c>
      <c r="J161" t="s">
        <v>13</v>
      </c>
    </row>
    <row r="162" spans="1:10" x14ac:dyDescent="0.25">
      <c r="A162" s="1">
        <v>1081</v>
      </c>
      <c r="B162">
        <v>0</v>
      </c>
      <c r="C162">
        <v>7.93</v>
      </c>
      <c r="D162" s="4">
        <v>362831</v>
      </c>
      <c r="E162" s="3">
        <v>659692</v>
      </c>
      <c r="F162" s="14">
        <v>2104523.96</v>
      </c>
      <c r="G162" s="2">
        <v>2104523.96</v>
      </c>
      <c r="H162">
        <v>44.57</v>
      </c>
      <c r="I162">
        <v>24717.37</v>
      </c>
      <c r="J162" t="s">
        <v>12</v>
      </c>
    </row>
    <row r="163" spans="1:10" x14ac:dyDescent="0.25">
      <c r="A163" s="1">
        <v>1082</v>
      </c>
      <c r="B163">
        <v>1</v>
      </c>
      <c r="C163">
        <v>8.61</v>
      </c>
      <c r="D163" s="4">
        <v>296113</v>
      </c>
      <c r="E163" s="3">
        <v>672983</v>
      </c>
      <c r="F163" s="14">
        <v>3803839</v>
      </c>
      <c r="G163" s="2">
        <v>2776802.4699999997</v>
      </c>
      <c r="H163">
        <v>32.76</v>
      </c>
      <c r="I163">
        <v>38571.08</v>
      </c>
      <c r="J163" t="s">
        <v>12</v>
      </c>
    </row>
    <row r="164" spans="1:10" x14ac:dyDescent="0.25">
      <c r="A164" s="1">
        <v>1083</v>
      </c>
      <c r="B164">
        <v>1</v>
      </c>
      <c r="C164">
        <v>6.05</v>
      </c>
      <c r="D164" s="4">
        <v>373474</v>
      </c>
      <c r="E164" s="3">
        <v>497965</v>
      </c>
      <c r="F164" s="14">
        <v>3132782</v>
      </c>
      <c r="G164" s="2">
        <v>2036308.3</v>
      </c>
      <c r="H164">
        <v>36.53</v>
      </c>
      <c r="I164">
        <v>46833.279999999999</v>
      </c>
      <c r="J164" t="s">
        <v>12</v>
      </c>
    </row>
    <row r="165" spans="1:10" x14ac:dyDescent="0.25">
      <c r="A165" s="1">
        <v>1084</v>
      </c>
      <c r="B165">
        <v>1</v>
      </c>
      <c r="C165">
        <v>6.07</v>
      </c>
      <c r="D165" s="4">
        <v>283207</v>
      </c>
      <c r="E165" s="3">
        <v>514922</v>
      </c>
      <c r="F165" s="14">
        <v>2822524</v>
      </c>
      <c r="G165" s="2">
        <v>2258019.2000000002</v>
      </c>
      <c r="H165">
        <v>31.38</v>
      </c>
      <c r="I165">
        <v>24618.41</v>
      </c>
      <c r="J165" t="s">
        <v>13</v>
      </c>
    </row>
    <row r="166" spans="1:10" x14ac:dyDescent="0.25">
      <c r="A166" s="1">
        <v>1085</v>
      </c>
      <c r="B166">
        <v>0</v>
      </c>
      <c r="C166">
        <v>7.08</v>
      </c>
      <c r="D166" s="4">
        <v>308103</v>
      </c>
      <c r="E166" s="3">
        <v>733578</v>
      </c>
      <c r="F166" s="14">
        <v>1482321.9199999999</v>
      </c>
      <c r="G166" s="2">
        <v>1482321.9199999999</v>
      </c>
      <c r="H166">
        <v>34.82</v>
      </c>
      <c r="I166">
        <v>28142.3</v>
      </c>
      <c r="J166" t="s">
        <v>13</v>
      </c>
    </row>
    <row r="167" spans="1:10" x14ac:dyDescent="0.25">
      <c r="A167" s="1">
        <v>1086</v>
      </c>
      <c r="B167">
        <v>0</v>
      </c>
      <c r="C167">
        <v>8.02</v>
      </c>
      <c r="D167" s="4">
        <v>216450</v>
      </c>
      <c r="E167" s="3">
        <v>460532</v>
      </c>
      <c r="F167" s="14">
        <v>2347342.0699999998</v>
      </c>
      <c r="G167" s="2">
        <v>2347342.0699999998</v>
      </c>
      <c r="H167">
        <v>39</v>
      </c>
      <c r="I167">
        <v>33963.550000000003</v>
      </c>
      <c r="J167" t="s">
        <v>12</v>
      </c>
    </row>
    <row r="168" spans="1:10" x14ac:dyDescent="0.25">
      <c r="A168" s="1">
        <v>1089</v>
      </c>
      <c r="B168">
        <v>0</v>
      </c>
      <c r="C168">
        <v>7.88</v>
      </c>
      <c r="D168" s="4">
        <v>181419</v>
      </c>
      <c r="E168" s="3">
        <v>270774</v>
      </c>
      <c r="F168" s="14">
        <v>1799787.27</v>
      </c>
      <c r="G168" s="2">
        <v>1799787.27</v>
      </c>
      <c r="H168">
        <v>31.32</v>
      </c>
      <c r="I168">
        <v>26804.17</v>
      </c>
      <c r="J168" t="s">
        <v>12</v>
      </c>
    </row>
    <row r="169" spans="1:10" x14ac:dyDescent="0.25">
      <c r="A169" s="1">
        <v>1090</v>
      </c>
      <c r="B169">
        <v>0</v>
      </c>
      <c r="C169">
        <v>8.9700000000000006</v>
      </c>
      <c r="D169" s="4">
        <v>340826</v>
      </c>
      <c r="E169" s="3">
        <v>695564</v>
      </c>
      <c r="F169" s="14">
        <v>1661885.76</v>
      </c>
      <c r="G169" s="2">
        <v>1661885.76</v>
      </c>
      <c r="H169">
        <v>29.47</v>
      </c>
      <c r="I169">
        <v>24257.93</v>
      </c>
      <c r="J169" t="s">
        <v>12</v>
      </c>
    </row>
    <row r="170" spans="1:10" x14ac:dyDescent="0.25">
      <c r="A170" s="1">
        <v>1093</v>
      </c>
      <c r="B170">
        <v>1</v>
      </c>
      <c r="C170">
        <v>8.09</v>
      </c>
      <c r="D170" s="4">
        <v>176319</v>
      </c>
      <c r="E170" s="3">
        <v>367332</v>
      </c>
      <c r="F170" s="14">
        <v>3483309</v>
      </c>
      <c r="G170" s="2">
        <v>3100145.0100000002</v>
      </c>
      <c r="H170">
        <v>34.61</v>
      </c>
      <c r="I170">
        <v>24642.48</v>
      </c>
      <c r="J170" t="s">
        <v>12</v>
      </c>
    </row>
    <row r="171" spans="1:10" x14ac:dyDescent="0.25">
      <c r="A171" s="1">
        <v>1096</v>
      </c>
      <c r="B171">
        <v>0</v>
      </c>
      <c r="C171">
        <v>7.76</v>
      </c>
      <c r="D171" s="4">
        <v>148465</v>
      </c>
      <c r="E171" s="3">
        <v>192812</v>
      </c>
      <c r="F171" s="14">
        <v>4307876.74</v>
      </c>
      <c r="G171" s="2">
        <v>4307876.74</v>
      </c>
      <c r="H171">
        <v>34</v>
      </c>
      <c r="I171">
        <v>48543.01</v>
      </c>
      <c r="J171" t="s">
        <v>11</v>
      </c>
    </row>
    <row r="172" spans="1:10" x14ac:dyDescent="0.25">
      <c r="A172" s="1">
        <v>1100</v>
      </c>
      <c r="B172">
        <v>0</v>
      </c>
      <c r="C172">
        <v>6.88</v>
      </c>
      <c r="D172" s="4">
        <v>438017</v>
      </c>
      <c r="E172" s="3">
        <v>842340</v>
      </c>
      <c r="F172" s="14">
        <v>1495682.1</v>
      </c>
      <c r="G172" s="2">
        <v>1495682.1</v>
      </c>
      <c r="H172">
        <v>32.200000000000003</v>
      </c>
      <c r="I172">
        <v>20213.47</v>
      </c>
      <c r="J172" t="s">
        <v>11</v>
      </c>
    </row>
    <row r="173" spans="1:10" x14ac:dyDescent="0.25">
      <c r="A173" s="1">
        <v>1101</v>
      </c>
      <c r="B173">
        <v>0</v>
      </c>
      <c r="C173">
        <v>7.99</v>
      </c>
      <c r="D173" s="4">
        <v>307632</v>
      </c>
      <c r="E173" s="3">
        <v>399522</v>
      </c>
      <c r="F173" s="14">
        <v>2484082.92</v>
      </c>
      <c r="G173" s="2">
        <v>2484082.92</v>
      </c>
      <c r="H173">
        <v>27.61</v>
      </c>
      <c r="I173">
        <v>15130.11</v>
      </c>
      <c r="J173" t="s">
        <v>11</v>
      </c>
    </row>
    <row r="174" spans="1:10" x14ac:dyDescent="0.25">
      <c r="A174" s="1">
        <v>1106</v>
      </c>
      <c r="B174">
        <v>1</v>
      </c>
      <c r="C174">
        <v>7.29</v>
      </c>
      <c r="D174" s="4">
        <v>660856</v>
      </c>
      <c r="E174" s="3">
        <v>957763</v>
      </c>
      <c r="F174" s="14">
        <v>3411694</v>
      </c>
      <c r="G174" s="2">
        <v>2047016.4</v>
      </c>
      <c r="H174">
        <v>40.619999999999997</v>
      </c>
      <c r="I174">
        <v>46788.78</v>
      </c>
      <c r="J174" t="s">
        <v>12</v>
      </c>
    </row>
    <row r="175" spans="1:10" x14ac:dyDescent="0.25">
      <c r="A175" s="1">
        <v>1107</v>
      </c>
      <c r="B175">
        <v>0</v>
      </c>
      <c r="C175">
        <v>8.82</v>
      </c>
      <c r="D175" s="4">
        <v>149092</v>
      </c>
      <c r="E175" s="3">
        <v>372729</v>
      </c>
      <c r="F175" s="14">
        <v>2779243.38</v>
      </c>
      <c r="G175" s="2">
        <v>2779243.38</v>
      </c>
      <c r="H175">
        <v>33.590000000000003</v>
      </c>
      <c r="I175">
        <v>23865.48</v>
      </c>
      <c r="J175" t="s">
        <v>11</v>
      </c>
    </row>
    <row r="176" spans="1:10" x14ac:dyDescent="0.25">
      <c r="A176" s="1">
        <v>1109</v>
      </c>
      <c r="B176">
        <v>0</v>
      </c>
      <c r="C176">
        <v>8.8800000000000008</v>
      </c>
      <c r="D176" s="4">
        <v>89311</v>
      </c>
      <c r="E176" s="3">
        <v>165391</v>
      </c>
      <c r="F176" s="14">
        <v>2525801.4</v>
      </c>
      <c r="G176" s="2">
        <v>2525801.4</v>
      </c>
      <c r="H176">
        <v>40.950000000000003</v>
      </c>
      <c r="I176">
        <v>66026.86</v>
      </c>
      <c r="J176" t="s">
        <v>11</v>
      </c>
    </row>
    <row r="177" spans="1:10" x14ac:dyDescent="0.25">
      <c r="A177" s="1">
        <v>1120</v>
      </c>
      <c r="B177">
        <v>0</v>
      </c>
      <c r="C177">
        <v>8.34</v>
      </c>
      <c r="D177" s="4">
        <v>438570</v>
      </c>
      <c r="E177" s="3">
        <v>827490</v>
      </c>
      <c r="F177" s="14">
        <v>3353567</v>
      </c>
      <c r="G177" s="2">
        <v>3353567</v>
      </c>
      <c r="H177">
        <v>35.17</v>
      </c>
      <c r="I177">
        <v>24405.87</v>
      </c>
      <c r="J177" t="s">
        <v>11</v>
      </c>
    </row>
    <row r="178" spans="1:10" x14ac:dyDescent="0.25">
      <c r="A178" s="1">
        <v>1126</v>
      </c>
      <c r="B178">
        <v>0</v>
      </c>
      <c r="C178">
        <v>5.38</v>
      </c>
      <c r="D178" s="4">
        <v>639498</v>
      </c>
      <c r="E178" s="3">
        <v>926809</v>
      </c>
      <c r="F178" s="14">
        <v>4912398.72</v>
      </c>
      <c r="G178" s="2">
        <v>4912398.72</v>
      </c>
      <c r="H178">
        <v>33.07</v>
      </c>
      <c r="I178">
        <v>29124.53</v>
      </c>
      <c r="J178" t="s">
        <v>11</v>
      </c>
    </row>
    <row r="179" spans="1:10" x14ac:dyDescent="0.25">
      <c r="A179" s="1">
        <v>1139</v>
      </c>
      <c r="B179">
        <v>0</v>
      </c>
      <c r="C179">
        <v>6.7</v>
      </c>
      <c r="D179" s="4">
        <v>266260</v>
      </c>
      <c r="E179" s="3">
        <v>337038</v>
      </c>
      <c r="F179" s="14">
        <v>1896452.18</v>
      </c>
      <c r="G179" s="2">
        <v>1896452.18</v>
      </c>
      <c r="H179">
        <v>50.09</v>
      </c>
      <c r="I179">
        <v>26284.18</v>
      </c>
      <c r="J179" t="s">
        <v>12</v>
      </c>
    </row>
    <row r="180" spans="1:10" x14ac:dyDescent="0.25">
      <c r="A180" s="1">
        <v>1142</v>
      </c>
      <c r="B180">
        <v>0</v>
      </c>
      <c r="C180">
        <v>6.08</v>
      </c>
      <c r="D180" s="4">
        <v>381671</v>
      </c>
      <c r="E180" s="3">
        <v>778921</v>
      </c>
      <c r="F180" s="14">
        <v>2309069.0699999998</v>
      </c>
      <c r="G180" s="2">
        <v>2309069.0699999998</v>
      </c>
      <c r="H180">
        <v>37.630000000000003</v>
      </c>
      <c r="I180">
        <v>24153.360000000001</v>
      </c>
      <c r="J180" t="s">
        <v>13</v>
      </c>
    </row>
    <row r="181" spans="1:10" x14ac:dyDescent="0.25">
      <c r="A181" s="1">
        <v>1158</v>
      </c>
      <c r="B181">
        <v>0</v>
      </c>
      <c r="C181">
        <v>7.44</v>
      </c>
      <c r="D181" s="4">
        <v>131423</v>
      </c>
      <c r="E181" s="3">
        <v>199125</v>
      </c>
      <c r="F181" s="14">
        <v>3605295.1199999996</v>
      </c>
      <c r="G181" s="2">
        <v>3605295.1199999996</v>
      </c>
      <c r="H181">
        <v>42.29</v>
      </c>
      <c r="I181">
        <v>24936.560000000001</v>
      </c>
      <c r="J18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Normal="100" workbookViewId="0">
      <selection activeCell="G16" sqref="G16"/>
    </sheetView>
  </sheetViews>
  <sheetFormatPr defaultRowHeight="15" x14ac:dyDescent="0.25"/>
  <cols>
    <col min="1" max="1" width="11.28515625" bestFit="1" customWidth="1"/>
    <col min="2" max="2" width="14.7109375" bestFit="1" customWidth="1"/>
    <col min="3" max="3" width="5.42578125" bestFit="1" customWidth="1"/>
    <col min="4" max="4" width="35.5703125" bestFit="1" customWidth="1"/>
    <col min="5" max="5" width="15.7109375" bestFit="1" customWidth="1"/>
    <col min="6" max="6" width="17" bestFit="1" customWidth="1"/>
    <col min="7" max="7" width="13.85546875" bestFit="1" customWidth="1"/>
    <col min="8" max="8" width="15.28515625" bestFit="1" customWidth="1"/>
    <col min="9" max="9" width="23" bestFit="1" customWidth="1"/>
    <col min="10" max="10" width="18.140625" bestFit="1" customWidth="1"/>
    <col min="11" max="11" width="9.855468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4</v>
      </c>
      <c r="H1" t="s">
        <v>3</v>
      </c>
      <c r="I1" s="6" t="s">
        <v>8</v>
      </c>
      <c r="J1" s="6" t="s">
        <v>9</v>
      </c>
      <c r="K1" s="1" t="s">
        <v>10</v>
      </c>
    </row>
    <row r="2" spans="1:11" x14ac:dyDescent="0.25">
      <c r="A2" s="1">
        <v>13</v>
      </c>
      <c r="B2">
        <v>1</v>
      </c>
      <c r="C2">
        <v>5.8</v>
      </c>
      <c r="D2" s="4">
        <v>115517</v>
      </c>
      <c r="E2" s="3">
        <v>175025</v>
      </c>
      <c r="F2" s="5">
        <v>0.66</v>
      </c>
      <c r="G2" s="14">
        <v>11991461</v>
      </c>
      <c r="H2" s="2">
        <v>6475388.9400000004</v>
      </c>
      <c r="I2">
        <v>30.05</v>
      </c>
      <c r="J2">
        <v>16556.919999999998</v>
      </c>
      <c r="K2" t="s">
        <v>11</v>
      </c>
    </row>
    <row r="3" spans="1:11" x14ac:dyDescent="0.25">
      <c r="A3" s="1">
        <v>14</v>
      </c>
      <c r="B3">
        <v>1</v>
      </c>
      <c r="C3">
        <v>6.85</v>
      </c>
      <c r="D3" s="4">
        <v>272625</v>
      </c>
      <c r="E3" s="3">
        <v>524278</v>
      </c>
      <c r="F3" s="5">
        <v>0.52</v>
      </c>
      <c r="G3" s="14">
        <v>6200782</v>
      </c>
      <c r="H3" s="2">
        <v>3844484.84</v>
      </c>
      <c r="I3">
        <v>28.94</v>
      </c>
      <c r="J3">
        <v>8005.81</v>
      </c>
      <c r="K3" t="s">
        <v>12</v>
      </c>
    </row>
    <row r="4" spans="1:11" x14ac:dyDescent="0.25">
      <c r="A4" s="1">
        <v>16</v>
      </c>
      <c r="B4">
        <v>1</v>
      </c>
      <c r="C4">
        <v>6.85</v>
      </c>
      <c r="D4" s="4">
        <v>528546</v>
      </c>
      <c r="E4" s="3">
        <v>686424</v>
      </c>
      <c r="F4" s="5">
        <v>0.77</v>
      </c>
      <c r="G4" s="14">
        <v>5983341</v>
      </c>
      <c r="H4" s="2">
        <v>4547339.16</v>
      </c>
      <c r="I4">
        <v>36.5</v>
      </c>
      <c r="J4">
        <v>41751.919999999998</v>
      </c>
      <c r="K4" t="s">
        <v>11</v>
      </c>
    </row>
    <row r="5" spans="1:11" x14ac:dyDescent="0.25">
      <c r="A5" s="1">
        <v>23</v>
      </c>
      <c r="B5">
        <v>1</v>
      </c>
      <c r="C5">
        <v>7.79</v>
      </c>
      <c r="D5" s="4">
        <v>207856</v>
      </c>
      <c r="E5" s="3">
        <v>314934</v>
      </c>
      <c r="F5" s="5">
        <v>0.66</v>
      </c>
      <c r="G5" s="14">
        <v>4972912</v>
      </c>
      <c r="H5" s="2">
        <v>3182663.6800000002</v>
      </c>
      <c r="I5">
        <v>31.18</v>
      </c>
      <c r="J5">
        <v>22118.46</v>
      </c>
      <c r="K5" t="s">
        <v>13</v>
      </c>
    </row>
    <row r="6" spans="1:11" x14ac:dyDescent="0.25">
      <c r="A6" s="1">
        <v>30</v>
      </c>
      <c r="B6">
        <v>1</v>
      </c>
      <c r="C6">
        <v>5.92</v>
      </c>
      <c r="D6" s="4">
        <v>205635</v>
      </c>
      <c r="E6" s="3">
        <v>316361</v>
      </c>
      <c r="F6" s="5">
        <v>0.65</v>
      </c>
      <c r="G6" s="14">
        <v>7284948</v>
      </c>
      <c r="H6" s="2">
        <v>4880915.16</v>
      </c>
      <c r="I6">
        <v>34.53</v>
      </c>
      <c r="J6">
        <v>22837.94</v>
      </c>
      <c r="K6" t="s">
        <v>12</v>
      </c>
    </row>
    <row r="7" spans="1:11" x14ac:dyDescent="0.25">
      <c r="A7" s="1">
        <v>31</v>
      </c>
      <c r="B7">
        <v>0</v>
      </c>
      <c r="C7">
        <v>5.37</v>
      </c>
      <c r="D7" s="4">
        <v>344426</v>
      </c>
      <c r="E7" s="3">
        <v>615047</v>
      </c>
      <c r="F7" s="5">
        <v>0.56000000000000005</v>
      </c>
      <c r="G7" s="14">
        <v>3288661.7399999998</v>
      </c>
      <c r="H7" s="2">
        <v>3288661.7399999998</v>
      </c>
      <c r="I7">
        <v>28.67</v>
      </c>
      <c r="J7">
        <v>8452.2800000000007</v>
      </c>
      <c r="K7" t="s">
        <v>12</v>
      </c>
    </row>
    <row r="8" spans="1:11" x14ac:dyDescent="0.25">
      <c r="A8" s="1">
        <v>37</v>
      </c>
      <c r="B8">
        <v>1</v>
      </c>
      <c r="C8">
        <v>8.2200000000000006</v>
      </c>
      <c r="D8" s="4">
        <v>333706</v>
      </c>
      <c r="E8" s="3">
        <v>483632</v>
      </c>
      <c r="F8" s="5">
        <v>0.69</v>
      </c>
      <c r="G8" s="14">
        <v>8246413.5</v>
      </c>
      <c r="H8" s="2">
        <v>3421375.05</v>
      </c>
      <c r="I8">
        <v>28.69</v>
      </c>
      <c r="J8">
        <v>9128.64</v>
      </c>
      <c r="K8" t="s">
        <v>12</v>
      </c>
    </row>
    <row r="9" spans="1:11" x14ac:dyDescent="0.25">
      <c r="A9" s="1">
        <v>39</v>
      </c>
      <c r="B9">
        <v>0</v>
      </c>
      <c r="C9">
        <v>5.42</v>
      </c>
      <c r="D9" s="4">
        <v>416178</v>
      </c>
      <c r="E9" s="3">
        <v>945860</v>
      </c>
      <c r="F9" s="5">
        <v>0.44</v>
      </c>
      <c r="G9" s="14">
        <v>2246413.5</v>
      </c>
      <c r="H9" s="2">
        <v>2246413.5</v>
      </c>
      <c r="I9">
        <v>37.869999999999997</v>
      </c>
      <c r="J9">
        <v>38696.269999999997</v>
      </c>
      <c r="K9" t="s">
        <v>11</v>
      </c>
    </row>
    <row r="10" spans="1:11" x14ac:dyDescent="0.25">
      <c r="A10" s="1">
        <v>53</v>
      </c>
      <c r="B10">
        <v>0</v>
      </c>
      <c r="C10">
        <v>5.41</v>
      </c>
      <c r="D10" s="4">
        <v>289896</v>
      </c>
      <c r="E10" s="3">
        <v>546973</v>
      </c>
      <c r="F10" s="5">
        <v>0.53</v>
      </c>
      <c r="G10" s="14">
        <v>3856824.96</v>
      </c>
      <c r="H10" s="2">
        <v>3856824.96</v>
      </c>
      <c r="I10">
        <v>29.49</v>
      </c>
      <c r="J10">
        <v>9128.9</v>
      </c>
      <c r="K10" t="s">
        <v>12</v>
      </c>
    </row>
    <row r="11" spans="1:11" x14ac:dyDescent="0.25">
      <c r="A11" s="1">
        <v>55</v>
      </c>
      <c r="B11">
        <v>0</v>
      </c>
      <c r="C11">
        <v>6.67</v>
      </c>
      <c r="D11" s="4">
        <v>581125</v>
      </c>
      <c r="E11" s="3">
        <v>764638</v>
      </c>
      <c r="F11" s="5">
        <v>0.76</v>
      </c>
      <c r="G11" s="14">
        <v>6551128.8000000007</v>
      </c>
      <c r="H11" s="2">
        <v>6551128.8000000007</v>
      </c>
      <c r="I11">
        <v>32.76</v>
      </c>
      <c r="J11">
        <v>22293.52</v>
      </c>
      <c r="K11" t="s">
        <v>11</v>
      </c>
    </row>
    <row r="12" spans="1:11" x14ac:dyDescent="0.25">
      <c r="A12" s="1">
        <v>63</v>
      </c>
      <c r="B12">
        <v>0</v>
      </c>
      <c r="C12">
        <v>7</v>
      </c>
      <c r="D12" s="4">
        <v>575003</v>
      </c>
      <c r="E12" s="3">
        <v>809864</v>
      </c>
      <c r="F12" s="5">
        <v>0.71</v>
      </c>
      <c r="G12" s="14">
        <v>2340438.62</v>
      </c>
      <c r="H12" s="2">
        <v>2340438.62</v>
      </c>
      <c r="I12">
        <v>38.200000000000003</v>
      </c>
      <c r="J12">
        <v>54932.85</v>
      </c>
      <c r="K12" t="s">
        <v>11</v>
      </c>
    </row>
    <row r="13" spans="1:11" x14ac:dyDescent="0.25">
      <c r="A13" s="1">
        <v>74</v>
      </c>
      <c r="B13">
        <v>0</v>
      </c>
      <c r="C13">
        <v>5.55</v>
      </c>
      <c r="D13" s="4">
        <v>66773</v>
      </c>
      <c r="E13" s="3">
        <v>145158</v>
      </c>
      <c r="F13" s="5">
        <v>0.46000000000000008</v>
      </c>
      <c r="G13" s="14">
        <v>4414611.04</v>
      </c>
      <c r="H13" s="2">
        <v>4414611.04</v>
      </c>
      <c r="I13">
        <v>39.909999999999997</v>
      </c>
      <c r="J13">
        <v>33268.21</v>
      </c>
      <c r="K13" t="s">
        <v>12</v>
      </c>
    </row>
    <row r="14" spans="1:11" x14ac:dyDescent="0.25">
      <c r="A14" s="1">
        <v>82</v>
      </c>
      <c r="B14">
        <v>1</v>
      </c>
      <c r="C14">
        <v>6.32</v>
      </c>
      <c r="D14" s="4">
        <v>82834</v>
      </c>
      <c r="E14" s="3">
        <v>156290</v>
      </c>
      <c r="F14" s="5">
        <v>0.53</v>
      </c>
      <c r="G14" s="14">
        <v>9747145.4900000002</v>
      </c>
      <c r="H14" s="2">
        <v>8930675.0800000001</v>
      </c>
      <c r="I14">
        <v>30.53</v>
      </c>
      <c r="J14">
        <v>11738.34</v>
      </c>
      <c r="K14" t="s">
        <v>12</v>
      </c>
    </row>
    <row r="15" spans="1:11" x14ac:dyDescent="0.25">
      <c r="A15" s="1">
        <v>89</v>
      </c>
      <c r="B15">
        <v>1</v>
      </c>
      <c r="C15">
        <v>8.11</v>
      </c>
      <c r="D15" s="4">
        <v>455937</v>
      </c>
      <c r="E15" s="3">
        <v>701442</v>
      </c>
      <c r="F15" s="5">
        <v>0.65</v>
      </c>
      <c r="G15" s="14">
        <v>3723476.98</v>
      </c>
      <c r="H15" s="2">
        <v>3206294.42</v>
      </c>
      <c r="I15">
        <v>33.869999999999997</v>
      </c>
      <c r="J15">
        <v>21831.25</v>
      </c>
      <c r="K15" t="s">
        <v>12</v>
      </c>
    </row>
    <row r="16" spans="1:11" x14ac:dyDescent="0.25">
      <c r="A16" s="1">
        <v>101</v>
      </c>
      <c r="B16">
        <v>0</v>
      </c>
      <c r="C16">
        <v>6.45</v>
      </c>
      <c r="D16" s="4">
        <v>314345</v>
      </c>
      <c r="E16" s="3">
        <v>424790</v>
      </c>
      <c r="F16" s="5">
        <v>0.74</v>
      </c>
      <c r="G16" s="14">
        <v>4146829.08</v>
      </c>
      <c r="H16" s="2">
        <v>4146829.08</v>
      </c>
      <c r="I16">
        <v>38.03</v>
      </c>
      <c r="J16">
        <v>41063.980000000003</v>
      </c>
      <c r="K16" t="s">
        <v>12</v>
      </c>
    </row>
    <row r="17" spans="1:11" x14ac:dyDescent="0.25">
      <c r="A17" s="1">
        <v>265</v>
      </c>
      <c r="B17">
        <v>1</v>
      </c>
      <c r="C17">
        <v>8.0399999999999991</v>
      </c>
      <c r="D17" s="4">
        <v>267549</v>
      </c>
      <c r="E17" s="3">
        <v>608066</v>
      </c>
      <c r="F17" s="5">
        <v>0.43999999999999995</v>
      </c>
      <c r="G17" s="14">
        <v>4373503.2</v>
      </c>
      <c r="H17" s="2">
        <v>1839445.95</v>
      </c>
      <c r="I17">
        <v>39.21</v>
      </c>
      <c r="J17">
        <v>40181.050000000003</v>
      </c>
      <c r="K17" t="s">
        <v>12</v>
      </c>
    </row>
    <row r="18" spans="1:11" x14ac:dyDescent="0.25">
      <c r="A18" s="1">
        <v>515</v>
      </c>
      <c r="B18">
        <v>0</v>
      </c>
      <c r="C18">
        <v>6.53</v>
      </c>
      <c r="D18" s="4">
        <v>343605</v>
      </c>
      <c r="E18" s="3">
        <v>520614</v>
      </c>
      <c r="F18" s="5">
        <v>0.66</v>
      </c>
      <c r="G18" s="14">
        <v>2747145.4899999998</v>
      </c>
      <c r="H18" s="2">
        <v>2747145.4899999998</v>
      </c>
      <c r="I18">
        <v>33.97</v>
      </c>
      <c r="J18">
        <v>28748.98</v>
      </c>
      <c r="K18" t="s">
        <v>12</v>
      </c>
    </row>
    <row r="19" spans="1:11" x14ac:dyDescent="0.25">
      <c r="A19" s="1">
        <v>524</v>
      </c>
      <c r="B19">
        <v>1</v>
      </c>
      <c r="C19">
        <v>6.15</v>
      </c>
      <c r="D19" s="4">
        <v>282657</v>
      </c>
      <c r="E19" s="3">
        <v>362381</v>
      </c>
      <c r="F19" s="5">
        <v>0.78</v>
      </c>
      <c r="G19" s="14">
        <v>5276302.84</v>
      </c>
      <c r="H19" s="2">
        <v>3408847.7199999997</v>
      </c>
      <c r="I19">
        <v>32.08</v>
      </c>
      <c r="J19">
        <v>9117.3799999999992</v>
      </c>
      <c r="K19" t="s">
        <v>12</v>
      </c>
    </row>
    <row r="20" spans="1:11" x14ac:dyDescent="0.25">
      <c r="A20" s="1">
        <v>854</v>
      </c>
      <c r="B20">
        <v>1</v>
      </c>
      <c r="C20">
        <v>6.01</v>
      </c>
      <c r="D20" s="4">
        <v>595842</v>
      </c>
      <c r="E20" s="3">
        <v>816222</v>
      </c>
      <c r="F20" s="5">
        <v>0.72999999999999987</v>
      </c>
      <c r="G20" s="14">
        <v>7141450.6399999997</v>
      </c>
      <c r="H20" s="2">
        <v>3627727.68</v>
      </c>
      <c r="I20">
        <v>40.659999999999997</v>
      </c>
      <c r="J20">
        <v>30075.13</v>
      </c>
      <c r="K20" t="s">
        <v>12</v>
      </c>
    </row>
    <row r="21" spans="1:11" x14ac:dyDescent="0.25">
      <c r="A21" s="1">
        <v>866</v>
      </c>
      <c r="B21">
        <v>0</v>
      </c>
      <c r="C21">
        <v>7.45</v>
      </c>
      <c r="D21" s="4">
        <v>216462</v>
      </c>
      <c r="E21" s="3">
        <v>393568</v>
      </c>
      <c r="F21" s="5">
        <v>0.55000000000000004</v>
      </c>
      <c r="G21" s="14">
        <v>3723476.98</v>
      </c>
      <c r="H21" s="2">
        <v>3723476.98</v>
      </c>
      <c r="I21">
        <v>35.08</v>
      </c>
      <c r="J21">
        <v>32836.120000000003</v>
      </c>
      <c r="K21" t="s">
        <v>11</v>
      </c>
    </row>
    <row r="22" spans="1:11" x14ac:dyDescent="0.25">
      <c r="A22" s="1">
        <v>884</v>
      </c>
      <c r="B22">
        <v>0</v>
      </c>
      <c r="C22">
        <v>5.41</v>
      </c>
      <c r="D22" s="4">
        <v>447716</v>
      </c>
      <c r="E22" s="3">
        <v>710661</v>
      </c>
      <c r="F22" s="5">
        <v>0.63</v>
      </c>
      <c r="G22" s="14">
        <v>5116379.45</v>
      </c>
      <c r="H22" s="2">
        <v>5116379.45</v>
      </c>
      <c r="I22">
        <v>34.92</v>
      </c>
      <c r="J22">
        <v>30577.25</v>
      </c>
      <c r="K22" t="s">
        <v>11</v>
      </c>
    </row>
    <row r="23" spans="1:11" x14ac:dyDescent="0.25">
      <c r="A23" s="1">
        <v>887</v>
      </c>
      <c r="B23">
        <v>0</v>
      </c>
      <c r="C23">
        <v>7.96</v>
      </c>
      <c r="D23" s="4">
        <v>349637</v>
      </c>
      <c r="E23" s="3">
        <v>492446</v>
      </c>
      <c r="F23" s="5">
        <v>0.71</v>
      </c>
      <c r="G23" s="14">
        <v>4373503.2</v>
      </c>
      <c r="H23" s="2">
        <v>4373503.2</v>
      </c>
      <c r="I23">
        <v>36.22</v>
      </c>
      <c r="J23">
        <v>63195.64</v>
      </c>
      <c r="K23" t="s">
        <v>11</v>
      </c>
    </row>
    <row r="24" spans="1:11" x14ac:dyDescent="0.25">
      <c r="A24" s="1">
        <v>890</v>
      </c>
      <c r="B24">
        <v>0</v>
      </c>
      <c r="C24">
        <v>5.69</v>
      </c>
      <c r="D24" s="4">
        <v>528376</v>
      </c>
      <c r="E24" s="3">
        <v>723803</v>
      </c>
      <c r="F24" s="5">
        <v>0.72999999999999987</v>
      </c>
      <c r="G24" s="14">
        <v>7242397.3200000003</v>
      </c>
      <c r="H24" s="2">
        <v>7242397.3200000003</v>
      </c>
      <c r="I24">
        <v>42.04</v>
      </c>
      <c r="J24">
        <v>22912.19</v>
      </c>
      <c r="K24" t="s">
        <v>11</v>
      </c>
    </row>
    <row r="25" spans="1:11" x14ac:dyDescent="0.25">
      <c r="A25" s="1">
        <v>1079</v>
      </c>
      <c r="B25">
        <v>0</v>
      </c>
      <c r="C25">
        <v>7.77</v>
      </c>
      <c r="D25" s="4">
        <v>655376</v>
      </c>
      <c r="E25" s="3">
        <v>885643</v>
      </c>
      <c r="F25" s="5">
        <v>0.74</v>
      </c>
      <c r="G25" s="14">
        <v>2276302.8400000003</v>
      </c>
      <c r="H25" s="2">
        <v>2276302.8400000003</v>
      </c>
      <c r="I25">
        <v>37.24</v>
      </c>
      <c r="J25">
        <v>29217.02</v>
      </c>
      <c r="K25" t="s">
        <v>13</v>
      </c>
    </row>
    <row r="26" spans="1:11" x14ac:dyDescent="0.25">
      <c r="A26" s="1">
        <v>1166</v>
      </c>
      <c r="B26">
        <v>0</v>
      </c>
      <c r="C26">
        <v>8.5299999999999994</v>
      </c>
      <c r="D26" s="4">
        <v>93652</v>
      </c>
      <c r="E26" s="3">
        <v>234129</v>
      </c>
      <c r="F26" s="5">
        <v>0.4</v>
      </c>
      <c r="G26" s="14">
        <v>2141450.64</v>
      </c>
      <c r="H26" s="2">
        <v>2141450.64</v>
      </c>
      <c r="I26">
        <v>31.95</v>
      </c>
      <c r="J26">
        <v>17455.98</v>
      </c>
      <c r="K26" t="s">
        <v>13</v>
      </c>
    </row>
    <row r="27" spans="1:11" x14ac:dyDescent="0.25">
      <c r="A27" s="1">
        <v>105</v>
      </c>
      <c r="B27">
        <v>1</v>
      </c>
      <c r="C27">
        <v>6.51</v>
      </c>
      <c r="D27" s="4">
        <v>417795</v>
      </c>
      <c r="E27" s="3">
        <v>971616</v>
      </c>
      <c r="F27" s="5">
        <v>0.43</v>
      </c>
      <c r="G27" s="14">
        <v>7395390.6399999997</v>
      </c>
      <c r="H27" s="2">
        <v>4782437.25</v>
      </c>
      <c r="I27">
        <v>28.19</v>
      </c>
      <c r="J27">
        <v>11664.14</v>
      </c>
      <c r="K27" t="s">
        <v>12</v>
      </c>
    </row>
    <row r="28" spans="1:11" x14ac:dyDescent="0.25">
      <c r="A28" s="1">
        <v>111</v>
      </c>
      <c r="B28">
        <v>1</v>
      </c>
      <c r="C28">
        <v>5.48</v>
      </c>
      <c r="D28" s="4">
        <v>694128</v>
      </c>
      <c r="E28" s="3">
        <v>991612</v>
      </c>
      <c r="F28" s="5">
        <v>0.7</v>
      </c>
      <c r="G28" s="14">
        <v>7135731.6399999997</v>
      </c>
      <c r="H28" s="2">
        <v>3064936.96</v>
      </c>
      <c r="I28">
        <v>23.27</v>
      </c>
      <c r="J28">
        <v>14019</v>
      </c>
      <c r="K28" t="s">
        <v>11</v>
      </c>
    </row>
    <row r="29" spans="1:11" x14ac:dyDescent="0.25">
      <c r="A29" s="1">
        <v>117</v>
      </c>
      <c r="B29">
        <v>1</v>
      </c>
      <c r="C29">
        <v>8.23</v>
      </c>
      <c r="D29" s="4">
        <v>586117</v>
      </c>
      <c r="E29" s="3">
        <v>930345</v>
      </c>
      <c r="F29" s="5">
        <v>0.63</v>
      </c>
      <c r="G29" s="14">
        <v>7053858.2000000002</v>
      </c>
      <c r="H29" s="2">
        <v>5313806.45</v>
      </c>
      <c r="I29">
        <v>30.45</v>
      </c>
      <c r="J29">
        <v>11244.93</v>
      </c>
      <c r="K29" t="s">
        <v>12</v>
      </c>
    </row>
    <row r="30" spans="1:11" x14ac:dyDescent="0.25">
      <c r="A30" s="1">
        <v>118</v>
      </c>
      <c r="B30">
        <v>0</v>
      </c>
      <c r="C30">
        <v>7.32</v>
      </c>
      <c r="D30" s="4">
        <v>385132</v>
      </c>
      <c r="E30" s="3">
        <v>875301</v>
      </c>
      <c r="F30" s="5">
        <v>0.44</v>
      </c>
      <c r="G30" s="14">
        <v>1289561.04</v>
      </c>
      <c r="H30" s="2">
        <v>1289561.04</v>
      </c>
      <c r="I30">
        <v>34.090000000000003</v>
      </c>
      <c r="J30">
        <v>22048.49</v>
      </c>
      <c r="K30" t="s">
        <v>11</v>
      </c>
    </row>
    <row r="31" spans="1:11" x14ac:dyDescent="0.25">
      <c r="A31" s="1">
        <v>121</v>
      </c>
      <c r="B31">
        <v>0</v>
      </c>
      <c r="C31">
        <v>8.73</v>
      </c>
      <c r="D31" s="4">
        <v>664681</v>
      </c>
      <c r="E31" s="3">
        <v>874580</v>
      </c>
      <c r="F31" s="5">
        <v>0.76</v>
      </c>
      <c r="G31" s="14">
        <v>4161873.7399999998</v>
      </c>
      <c r="H31" s="2">
        <v>4161873.7399999998</v>
      </c>
      <c r="I31">
        <v>28</v>
      </c>
      <c r="J31">
        <v>7560.84</v>
      </c>
      <c r="K31" t="s">
        <v>13</v>
      </c>
    </row>
    <row r="32" spans="1:11" x14ac:dyDescent="0.25">
      <c r="A32" s="1">
        <v>143</v>
      </c>
      <c r="B32">
        <v>0</v>
      </c>
      <c r="C32">
        <v>8.0399999999999991</v>
      </c>
      <c r="D32" s="4">
        <v>232795</v>
      </c>
      <c r="E32" s="3">
        <v>506075</v>
      </c>
      <c r="F32" s="5">
        <v>0.46</v>
      </c>
      <c r="G32" s="14">
        <v>1549015.1</v>
      </c>
      <c r="H32" s="2">
        <v>1549015.1</v>
      </c>
      <c r="I32">
        <v>35.299999999999997</v>
      </c>
      <c r="J32">
        <v>25728.14</v>
      </c>
      <c r="K32" t="s">
        <v>12</v>
      </c>
    </row>
    <row r="33" spans="1:11" x14ac:dyDescent="0.25">
      <c r="A33" s="1">
        <v>147</v>
      </c>
      <c r="B33">
        <v>0</v>
      </c>
      <c r="C33">
        <v>8.07</v>
      </c>
      <c r="D33" s="4">
        <v>427554</v>
      </c>
      <c r="E33" s="3">
        <v>555265</v>
      </c>
      <c r="F33" s="5">
        <v>0.77</v>
      </c>
      <c r="G33" s="14">
        <v>1812910.0000000002</v>
      </c>
      <c r="H33" s="2">
        <v>1812910.0000000002</v>
      </c>
      <c r="I33">
        <v>28.05</v>
      </c>
      <c r="J33">
        <v>16520.03</v>
      </c>
      <c r="K33" t="s">
        <v>11</v>
      </c>
    </row>
    <row r="34" spans="1:11" x14ac:dyDescent="0.25">
      <c r="A34" s="1">
        <v>156</v>
      </c>
      <c r="B34">
        <v>1</v>
      </c>
      <c r="C34">
        <v>7.83</v>
      </c>
      <c r="D34" s="4">
        <v>240016</v>
      </c>
      <c r="E34" s="3">
        <v>452861</v>
      </c>
      <c r="F34" s="5">
        <v>0.53</v>
      </c>
      <c r="G34" s="14">
        <v>9275966.2799999993</v>
      </c>
      <c r="H34" s="2">
        <v>6978323.5899999999</v>
      </c>
      <c r="I34">
        <v>38.51</v>
      </c>
      <c r="J34">
        <v>28000.79</v>
      </c>
      <c r="K34" t="s">
        <v>12</v>
      </c>
    </row>
    <row r="35" spans="1:11" x14ac:dyDescent="0.25">
      <c r="A35" s="1">
        <v>157</v>
      </c>
      <c r="B35">
        <v>1</v>
      </c>
      <c r="C35">
        <v>6.84</v>
      </c>
      <c r="D35" s="4">
        <v>603388</v>
      </c>
      <c r="E35" s="3">
        <v>874476</v>
      </c>
      <c r="F35" s="5">
        <v>0.69</v>
      </c>
      <c r="G35" s="14">
        <v>5666433.7000000002</v>
      </c>
      <c r="H35" s="2">
        <v>5413305.7999999998</v>
      </c>
      <c r="I35">
        <v>33.36</v>
      </c>
      <c r="J35">
        <v>10528.51</v>
      </c>
      <c r="K35" t="s">
        <v>12</v>
      </c>
    </row>
    <row r="36" spans="1:11" x14ac:dyDescent="0.25">
      <c r="A36" s="1">
        <v>162</v>
      </c>
      <c r="B36">
        <v>1</v>
      </c>
      <c r="C36">
        <v>5.85</v>
      </c>
      <c r="D36" s="4">
        <v>237170</v>
      </c>
      <c r="E36" s="3">
        <v>564690</v>
      </c>
      <c r="F36" s="5">
        <v>0.42</v>
      </c>
      <c r="G36" s="14">
        <v>7628106.9800000004</v>
      </c>
      <c r="H36" s="2">
        <v>5681457.8999999994</v>
      </c>
      <c r="I36">
        <v>32.4</v>
      </c>
      <c r="J36">
        <v>40652.85</v>
      </c>
      <c r="K36" t="s">
        <v>11</v>
      </c>
    </row>
    <row r="37" spans="1:11" x14ac:dyDescent="0.25">
      <c r="A37" s="1">
        <v>163</v>
      </c>
      <c r="B37">
        <v>0</v>
      </c>
      <c r="C37">
        <v>8.0399999999999991</v>
      </c>
      <c r="D37" s="4">
        <v>439285</v>
      </c>
      <c r="E37" s="3">
        <v>828840</v>
      </c>
      <c r="F37" s="5">
        <v>0.53</v>
      </c>
      <c r="G37" s="14">
        <v>1844619.26</v>
      </c>
      <c r="H37" s="2">
        <v>1844619.26</v>
      </c>
      <c r="I37">
        <v>29.99</v>
      </c>
      <c r="J37">
        <v>19600.240000000002</v>
      </c>
      <c r="K37" t="s">
        <v>11</v>
      </c>
    </row>
    <row r="38" spans="1:11" x14ac:dyDescent="0.25">
      <c r="A38" s="1">
        <v>165</v>
      </c>
      <c r="B38">
        <v>1</v>
      </c>
      <c r="C38">
        <v>8.8699999999999992</v>
      </c>
      <c r="D38" s="4">
        <v>58624</v>
      </c>
      <c r="E38" s="3">
        <v>146561</v>
      </c>
      <c r="F38" s="5">
        <v>0.4</v>
      </c>
      <c r="G38" s="14">
        <v>6455483.4199999999</v>
      </c>
      <c r="H38" s="2">
        <v>4994446.0999999996</v>
      </c>
      <c r="I38">
        <v>27.98</v>
      </c>
      <c r="J38">
        <v>7800.36</v>
      </c>
      <c r="K38" t="s">
        <v>12</v>
      </c>
    </row>
    <row r="39" spans="1:11" x14ac:dyDescent="0.25">
      <c r="A39" s="1">
        <v>169</v>
      </c>
      <c r="B39">
        <v>0</v>
      </c>
      <c r="C39">
        <v>6.52</v>
      </c>
      <c r="D39" s="4">
        <v>348645</v>
      </c>
      <c r="E39" s="3">
        <v>741798</v>
      </c>
      <c r="F39" s="5">
        <v>0.47</v>
      </c>
      <c r="G39" s="14">
        <v>2189208.92</v>
      </c>
      <c r="H39" s="2">
        <v>2189208.92</v>
      </c>
      <c r="I39">
        <v>34.65</v>
      </c>
      <c r="J39">
        <v>18140.46</v>
      </c>
      <c r="K39" t="s">
        <v>11</v>
      </c>
    </row>
    <row r="40" spans="1:11" x14ac:dyDescent="0.25">
      <c r="A40" s="1">
        <v>173</v>
      </c>
      <c r="B40">
        <v>1</v>
      </c>
      <c r="C40">
        <v>8.14</v>
      </c>
      <c r="D40" s="4">
        <v>480657</v>
      </c>
      <c r="E40" s="3">
        <v>649536</v>
      </c>
      <c r="F40" s="5">
        <v>0.74</v>
      </c>
      <c r="G40" s="14">
        <v>4168125.83</v>
      </c>
      <c r="H40" s="2">
        <v>3344797.44</v>
      </c>
      <c r="I40">
        <v>34.56</v>
      </c>
      <c r="J40">
        <v>16308.27</v>
      </c>
      <c r="K40" t="s">
        <v>11</v>
      </c>
    </row>
    <row r="41" spans="1:11" x14ac:dyDescent="0.25">
      <c r="A41" s="1">
        <v>174</v>
      </c>
      <c r="B41">
        <v>0</v>
      </c>
      <c r="C41">
        <v>7.57</v>
      </c>
      <c r="D41" s="4">
        <v>108278</v>
      </c>
      <c r="E41" s="3">
        <v>166582</v>
      </c>
      <c r="F41" s="5">
        <v>0.65</v>
      </c>
      <c r="G41" s="14">
        <v>7395390.6399999997</v>
      </c>
      <c r="H41" s="2">
        <v>7395390.6399999997</v>
      </c>
      <c r="I41">
        <v>31.83</v>
      </c>
      <c r="J41">
        <v>12845.9</v>
      </c>
      <c r="K41" t="s">
        <v>11</v>
      </c>
    </row>
    <row r="42" spans="1:11" x14ac:dyDescent="0.25">
      <c r="A42" s="1">
        <v>177</v>
      </c>
      <c r="B42">
        <v>0</v>
      </c>
      <c r="C42">
        <v>5.56</v>
      </c>
      <c r="D42" s="4">
        <v>162604</v>
      </c>
      <c r="E42" s="3">
        <v>229020</v>
      </c>
      <c r="F42" s="5">
        <v>0.71</v>
      </c>
      <c r="G42" s="14">
        <v>7135731.6399999997</v>
      </c>
      <c r="H42" s="2">
        <v>7135731.6399999997</v>
      </c>
      <c r="I42">
        <v>30.21</v>
      </c>
      <c r="J42">
        <v>7915.95</v>
      </c>
      <c r="K42" t="s">
        <v>12</v>
      </c>
    </row>
    <row r="43" spans="1:11" x14ac:dyDescent="0.25">
      <c r="A43" s="1">
        <v>178</v>
      </c>
      <c r="B43">
        <v>0</v>
      </c>
      <c r="C43">
        <v>8.86</v>
      </c>
      <c r="D43" s="4">
        <v>61585</v>
      </c>
      <c r="E43" s="3">
        <v>111973</v>
      </c>
      <c r="F43" s="5">
        <v>0.55000000000000004</v>
      </c>
      <c r="G43" s="14">
        <v>4053858.1999999997</v>
      </c>
      <c r="H43" s="2">
        <v>4053858.1999999997</v>
      </c>
      <c r="I43">
        <v>31.85</v>
      </c>
      <c r="J43">
        <v>62463.74</v>
      </c>
      <c r="K43" t="s">
        <v>11</v>
      </c>
    </row>
    <row r="44" spans="1:11" x14ac:dyDescent="0.25">
      <c r="A44" s="1">
        <v>183</v>
      </c>
      <c r="B44">
        <v>1</v>
      </c>
      <c r="C44">
        <v>5.61</v>
      </c>
      <c r="D44" s="4">
        <v>331056</v>
      </c>
      <c r="E44" s="3">
        <v>675625</v>
      </c>
      <c r="F44" s="5">
        <v>0.49</v>
      </c>
      <c r="G44" s="14">
        <v>9798574.1300000008</v>
      </c>
      <c r="H44" s="2">
        <v>7165053.2400000002</v>
      </c>
      <c r="I44">
        <v>28.92</v>
      </c>
      <c r="J44">
        <v>11374.8</v>
      </c>
      <c r="K44" t="s">
        <v>12</v>
      </c>
    </row>
    <row r="45" spans="1:11" x14ac:dyDescent="0.25">
      <c r="A45" s="1">
        <v>185</v>
      </c>
      <c r="B45">
        <v>1</v>
      </c>
      <c r="C45">
        <v>7.28</v>
      </c>
      <c r="D45" s="4">
        <v>106024</v>
      </c>
      <c r="E45" s="3">
        <v>165662</v>
      </c>
      <c r="F45" s="5">
        <v>0.64</v>
      </c>
      <c r="G45" s="14">
        <v>3547368.38</v>
      </c>
      <c r="H45" s="2">
        <v>2995823.3400000003</v>
      </c>
      <c r="I45">
        <v>28.43</v>
      </c>
      <c r="J45">
        <v>6736.1</v>
      </c>
      <c r="K45" t="s">
        <v>13</v>
      </c>
    </row>
    <row r="46" spans="1:11" x14ac:dyDescent="0.25">
      <c r="A46" s="1">
        <v>194</v>
      </c>
      <c r="B46">
        <v>1</v>
      </c>
      <c r="C46">
        <v>6.55</v>
      </c>
      <c r="D46" s="4">
        <v>101713</v>
      </c>
      <c r="E46" s="3">
        <v>137450</v>
      </c>
      <c r="F46" s="5">
        <v>0.74</v>
      </c>
      <c r="G46" s="14">
        <v>3672305.54</v>
      </c>
      <c r="H46" s="2">
        <v>3583207.92</v>
      </c>
      <c r="I46">
        <v>33.39</v>
      </c>
      <c r="J46">
        <v>29015.02</v>
      </c>
      <c r="K46" t="s">
        <v>11</v>
      </c>
    </row>
    <row r="47" spans="1:11" x14ac:dyDescent="0.25">
      <c r="A47" s="1">
        <v>199</v>
      </c>
      <c r="B47">
        <v>1</v>
      </c>
      <c r="C47">
        <v>8.7200000000000006</v>
      </c>
      <c r="D47" s="4">
        <v>159670</v>
      </c>
      <c r="E47" s="3">
        <v>380166</v>
      </c>
      <c r="F47" s="5">
        <v>0.42</v>
      </c>
      <c r="G47" s="14">
        <v>7992318.3700000001</v>
      </c>
      <c r="H47" s="2">
        <v>3329944.56</v>
      </c>
      <c r="I47">
        <v>32.28</v>
      </c>
      <c r="J47">
        <v>10243.9</v>
      </c>
      <c r="K47" t="s">
        <v>12</v>
      </c>
    </row>
    <row r="48" spans="1:11" x14ac:dyDescent="0.25">
      <c r="A48" s="1">
        <v>202</v>
      </c>
      <c r="B48">
        <v>0</v>
      </c>
      <c r="C48">
        <v>8.9600000000000009</v>
      </c>
      <c r="D48" s="4">
        <v>419103</v>
      </c>
      <c r="E48" s="3">
        <v>748398</v>
      </c>
      <c r="F48" s="5">
        <v>0.56000000000000005</v>
      </c>
      <c r="G48" s="14">
        <v>4069518.2199999997</v>
      </c>
      <c r="H48" s="2">
        <v>4069518.2199999997</v>
      </c>
      <c r="I48">
        <v>26.41</v>
      </c>
      <c r="J48">
        <v>7409.06</v>
      </c>
      <c r="K48" t="s">
        <v>12</v>
      </c>
    </row>
    <row r="49" spans="1:11" x14ac:dyDescent="0.25">
      <c r="A49" s="1">
        <v>209</v>
      </c>
      <c r="B49">
        <v>1</v>
      </c>
      <c r="C49">
        <v>7.75</v>
      </c>
      <c r="D49" s="4">
        <v>193109</v>
      </c>
      <c r="E49" s="3">
        <v>257478</v>
      </c>
      <c r="F49" s="5">
        <v>0.75</v>
      </c>
      <c r="G49" s="14">
        <v>4684286.7</v>
      </c>
      <c r="H49" s="2">
        <v>3313749.75</v>
      </c>
      <c r="I49">
        <v>35.619999999999997</v>
      </c>
      <c r="J49">
        <v>31375.65</v>
      </c>
      <c r="K49" t="s">
        <v>11</v>
      </c>
    </row>
    <row r="50" spans="1:11" x14ac:dyDescent="0.25">
      <c r="A50" s="1">
        <v>211</v>
      </c>
      <c r="B50">
        <v>0</v>
      </c>
      <c r="C50">
        <v>6.66</v>
      </c>
      <c r="D50" s="4">
        <v>418599</v>
      </c>
      <c r="E50" s="3">
        <v>558132</v>
      </c>
      <c r="F50" s="5">
        <v>0.75</v>
      </c>
      <c r="G50" s="14">
        <v>10115931.609999999</v>
      </c>
      <c r="H50" s="2">
        <v>10115931.609999999</v>
      </c>
      <c r="I50">
        <v>41.42</v>
      </c>
      <c r="J50">
        <v>99674.13</v>
      </c>
      <c r="K50" t="s">
        <v>11</v>
      </c>
    </row>
    <row r="51" spans="1:11" x14ac:dyDescent="0.25">
      <c r="A51" s="1">
        <v>215</v>
      </c>
      <c r="B51">
        <v>0</v>
      </c>
      <c r="C51">
        <v>7.33</v>
      </c>
      <c r="D51" s="4">
        <v>460721</v>
      </c>
      <c r="E51" s="3">
        <v>780883</v>
      </c>
      <c r="F51" s="5">
        <v>0.59</v>
      </c>
      <c r="G51" s="14">
        <v>1895002.6199999999</v>
      </c>
      <c r="H51" s="2">
        <v>1895002.6199999999</v>
      </c>
      <c r="I51">
        <v>25.19</v>
      </c>
      <c r="J51">
        <v>10142.68</v>
      </c>
      <c r="K51" t="s">
        <v>11</v>
      </c>
    </row>
    <row r="52" spans="1:11" x14ac:dyDescent="0.25">
      <c r="A52" s="1">
        <v>217</v>
      </c>
      <c r="B52">
        <v>0</v>
      </c>
      <c r="C52">
        <v>7.35</v>
      </c>
      <c r="D52" s="4">
        <v>99822</v>
      </c>
      <c r="E52" s="3">
        <v>129639</v>
      </c>
      <c r="F52" s="5">
        <v>0.77</v>
      </c>
      <c r="G52" s="14">
        <v>4788882.54</v>
      </c>
      <c r="H52" s="2">
        <v>4788882.54</v>
      </c>
      <c r="I52">
        <v>43.32</v>
      </c>
      <c r="J52">
        <v>46301.83</v>
      </c>
      <c r="K52" t="s">
        <v>11</v>
      </c>
    </row>
    <row r="53" spans="1:11" x14ac:dyDescent="0.25">
      <c r="A53" s="1">
        <v>222</v>
      </c>
      <c r="B53">
        <v>0</v>
      </c>
      <c r="C53">
        <v>8.07</v>
      </c>
      <c r="D53" s="4">
        <v>129083</v>
      </c>
      <c r="E53" s="3">
        <v>293371</v>
      </c>
      <c r="F53" s="5">
        <v>0.44</v>
      </c>
      <c r="G53" s="14">
        <v>5275966.28</v>
      </c>
      <c r="H53" s="2">
        <v>5275966.28</v>
      </c>
      <c r="I53">
        <v>29.51</v>
      </c>
      <c r="J53">
        <v>10950.47</v>
      </c>
      <c r="K53" t="s">
        <v>12</v>
      </c>
    </row>
    <row r="54" spans="1:11" x14ac:dyDescent="0.25">
      <c r="A54" s="1">
        <v>225</v>
      </c>
      <c r="B54">
        <v>0</v>
      </c>
      <c r="C54">
        <v>5.16</v>
      </c>
      <c r="D54" s="4">
        <v>242911</v>
      </c>
      <c r="E54" s="3">
        <v>385573</v>
      </c>
      <c r="F54" s="5">
        <v>0.63</v>
      </c>
      <c r="G54" s="14">
        <v>2666433.6999999997</v>
      </c>
      <c r="H54" s="2">
        <v>2666433.6999999997</v>
      </c>
      <c r="I54">
        <v>31.55</v>
      </c>
      <c r="J54">
        <v>22930.57</v>
      </c>
      <c r="K54" t="s">
        <v>12</v>
      </c>
    </row>
    <row r="55" spans="1:11" x14ac:dyDescent="0.25">
      <c r="A55" s="1">
        <v>226</v>
      </c>
      <c r="B55">
        <v>0</v>
      </c>
      <c r="C55">
        <v>5.01</v>
      </c>
      <c r="D55" s="4">
        <v>411979</v>
      </c>
      <c r="E55" s="3">
        <v>675375</v>
      </c>
      <c r="F55" s="5">
        <v>0.61</v>
      </c>
      <c r="G55" s="14">
        <v>1628106.98</v>
      </c>
      <c r="H55" s="2">
        <v>1628106.98</v>
      </c>
      <c r="I55">
        <v>25.96</v>
      </c>
      <c r="J55">
        <v>12665.07</v>
      </c>
      <c r="K55" t="s">
        <v>11</v>
      </c>
    </row>
    <row r="56" spans="1:11" x14ac:dyDescent="0.25">
      <c r="A56" s="1">
        <v>230</v>
      </c>
      <c r="B56">
        <v>1</v>
      </c>
      <c r="C56">
        <v>7.29</v>
      </c>
      <c r="D56" s="4">
        <v>683747</v>
      </c>
      <c r="E56" s="3">
        <v>936640</v>
      </c>
      <c r="F56" s="5">
        <v>0.73</v>
      </c>
      <c r="G56" s="14">
        <v>5337658.03</v>
      </c>
      <c r="H56" s="2">
        <v>1831791.19</v>
      </c>
      <c r="I56">
        <v>26.8</v>
      </c>
      <c r="J56">
        <v>14872.85</v>
      </c>
      <c r="K56" t="s">
        <v>11</v>
      </c>
    </row>
    <row r="57" spans="1:11" x14ac:dyDescent="0.25">
      <c r="A57" s="1">
        <v>232</v>
      </c>
      <c r="B57">
        <v>0</v>
      </c>
      <c r="C57">
        <v>5.97</v>
      </c>
      <c r="D57" s="4">
        <v>264246</v>
      </c>
      <c r="E57" s="3">
        <v>574447</v>
      </c>
      <c r="F57" s="5">
        <v>0.45999999999999996</v>
      </c>
      <c r="G57" s="14">
        <v>5623529.25</v>
      </c>
      <c r="H57" s="2">
        <v>5623529.25</v>
      </c>
      <c r="I57">
        <v>28.83</v>
      </c>
      <c r="J57">
        <v>16785.38</v>
      </c>
      <c r="K57" t="s">
        <v>11</v>
      </c>
    </row>
    <row r="58" spans="1:11" x14ac:dyDescent="0.25">
      <c r="A58" s="1">
        <v>249</v>
      </c>
      <c r="B58">
        <v>0</v>
      </c>
      <c r="C58">
        <v>5.32</v>
      </c>
      <c r="D58" s="4">
        <v>151743</v>
      </c>
      <c r="E58" s="3">
        <v>248759</v>
      </c>
      <c r="F58" s="5">
        <v>0.61</v>
      </c>
      <c r="G58" s="14">
        <v>6455483.4199999999</v>
      </c>
      <c r="H58" s="2">
        <v>6455483.4199999999</v>
      </c>
      <c r="I58">
        <v>34.28</v>
      </c>
      <c r="J58">
        <v>82478.880000000005</v>
      </c>
      <c r="K58" t="s">
        <v>11</v>
      </c>
    </row>
    <row r="59" spans="1:11" x14ac:dyDescent="0.25">
      <c r="A59" s="1">
        <v>251</v>
      </c>
      <c r="B59">
        <v>1</v>
      </c>
      <c r="C59">
        <v>5.42</v>
      </c>
      <c r="D59" s="4">
        <v>165361</v>
      </c>
      <c r="E59" s="3">
        <v>318001</v>
      </c>
      <c r="F59" s="5">
        <v>0.52</v>
      </c>
      <c r="G59" s="14">
        <v>4787183.63</v>
      </c>
      <c r="H59" s="2">
        <v>4031130.3200000003</v>
      </c>
      <c r="I59">
        <v>30.4</v>
      </c>
      <c r="J59">
        <v>9714.17</v>
      </c>
      <c r="K59" t="s">
        <v>12</v>
      </c>
    </row>
    <row r="60" spans="1:11" x14ac:dyDescent="0.25">
      <c r="A60" s="1">
        <v>252</v>
      </c>
      <c r="B60">
        <v>1</v>
      </c>
      <c r="C60">
        <v>6.5</v>
      </c>
      <c r="D60" s="4">
        <v>170381</v>
      </c>
      <c r="E60" s="3">
        <v>347717</v>
      </c>
      <c r="F60" s="5">
        <v>0.48999999999999994</v>
      </c>
      <c r="G60" s="14">
        <v>5179000.32</v>
      </c>
      <c r="H60" s="2">
        <v>4448525.1499999994</v>
      </c>
      <c r="I60">
        <v>35.979999999999997</v>
      </c>
      <c r="J60">
        <v>28529.29</v>
      </c>
      <c r="K60" t="s">
        <v>11</v>
      </c>
    </row>
    <row r="61" spans="1:11" x14ac:dyDescent="0.25">
      <c r="A61" s="1">
        <v>258</v>
      </c>
      <c r="B61">
        <v>0</v>
      </c>
      <c r="C61">
        <v>7.33</v>
      </c>
      <c r="D61" s="4">
        <v>588491</v>
      </c>
      <c r="E61" s="3">
        <v>997443</v>
      </c>
      <c r="F61" s="5">
        <v>0.59</v>
      </c>
      <c r="G61" s="14">
        <v>1786460.3199999998</v>
      </c>
      <c r="H61" s="2">
        <v>1786460.3199999998</v>
      </c>
      <c r="I61">
        <v>31.07</v>
      </c>
      <c r="J61">
        <v>29146.32</v>
      </c>
      <c r="K61" t="s">
        <v>11</v>
      </c>
    </row>
    <row r="62" spans="1:11" x14ac:dyDescent="0.25">
      <c r="A62" s="1">
        <v>259</v>
      </c>
      <c r="B62">
        <v>0</v>
      </c>
      <c r="C62">
        <v>8.9</v>
      </c>
      <c r="D62" s="4">
        <v>584936</v>
      </c>
      <c r="E62" s="3">
        <v>974894</v>
      </c>
      <c r="F62" s="5">
        <v>0.6</v>
      </c>
      <c r="G62" s="14">
        <v>1168125.83</v>
      </c>
      <c r="H62" s="2">
        <v>1168125.83</v>
      </c>
      <c r="I62">
        <v>33.049999999999997</v>
      </c>
      <c r="J62">
        <v>38012.33</v>
      </c>
      <c r="K62" t="s">
        <v>11</v>
      </c>
    </row>
    <row r="63" spans="1:11" x14ac:dyDescent="0.25">
      <c r="A63" s="1">
        <v>263</v>
      </c>
      <c r="B63">
        <v>1</v>
      </c>
      <c r="C63">
        <v>5.08</v>
      </c>
      <c r="D63" s="4">
        <v>312555</v>
      </c>
      <c r="E63" s="3">
        <v>422371</v>
      </c>
      <c r="F63" s="5">
        <v>0.74</v>
      </c>
      <c r="G63" s="14">
        <v>3714888.9799999995</v>
      </c>
      <c r="H63" s="2">
        <v>1398931.21</v>
      </c>
      <c r="I63">
        <v>39.46</v>
      </c>
      <c r="J63">
        <v>35310.94</v>
      </c>
      <c r="K63" t="s">
        <v>12</v>
      </c>
    </row>
    <row r="64" spans="1:11" x14ac:dyDescent="0.25">
      <c r="A64" s="1">
        <v>272</v>
      </c>
      <c r="B64">
        <v>0</v>
      </c>
      <c r="C64">
        <v>6.91</v>
      </c>
      <c r="D64" s="4">
        <v>132359</v>
      </c>
      <c r="E64" s="3">
        <v>186421</v>
      </c>
      <c r="F64" s="5">
        <v>0.71</v>
      </c>
      <c r="G64" s="14">
        <v>2452734.75</v>
      </c>
      <c r="H64" s="2">
        <v>2452734.75</v>
      </c>
      <c r="I64">
        <v>27.32</v>
      </c>
      <c r="J64">
        <v>16396.29</v>
      </c>
      <c r="K64" t="s">
        <v>11</v>
      </c>
    </row>
    <row r="65" spans="1:11" x14ac:dyDescent="0.25">
      <c r="A65" s="1">
        <v>274</v>
      </c>
      <c r="B65">
        <v>1</v>
      </c>
      <c r="C65">
        <v>5.78</v>
      </c>
      <c r="D65" s="4">
        <v>338218</v>
      </c>
      <c r="E65" s="3">
        <v>457052</v>
      </c>
      <c r="F65" s="5">
        <v>0.74</v>
      </c>
      <c r="G65" s="14">
        <v>5987991.3899999997</v>
      </c>
      <c r="H65" s="2">
        <v>3548707.2</v>
      </c>
      <c r="I65">
        <v>34.01</v>
      </c>
      <c r="J65">
        <v>45334.34</v>
      </c>
      <c r="K65" t="s">
        <v>12</v>
      </c>
    </row>
    <row r="66" spans="1:11" x14ac:dyDescent="0.25">
      <c r="A66" s="1">
        <v>283</v>
      </c>
      <c r="B66">
        <v>1</v>
      </c>
      <c r="C66">
        <v>8.25</v>
      </c>
      <c r="D66" s="4">
        <v>161378</v>
      </c>
      <c r="E66" s="3">
        <v>212339</v>
      </c>
      <c r="F66" s="5">
        <v>0.76000000000000012</v>
      </c>
      <c r="G66" s="14">
        <v>11952638.35</v>
      </c>
      <c r="H66" s="2">
        <v>10337139.24</v>
      </c>
      <c r="I66">
        <v>42.77</v>
      </c>
      <c r="J66">
        <v>28562.34</v>
      </c>
      <c r="K66" t="s">
        <v>11</v>
      </c>
    </row>
    <row r="67" spans="1:11" x14ac:dyDescent="0.25">
      <c r="A67" s="1">
        <v>289</v>
      </c>
      <c r="B67">
        <v>1</v>
      </c>
      <c r="C67">
        <v>8.4</v>
      </c>
      <c r="D67" s="4">
        <v>498139</v>
      </c>
      <c r="E67" s="3">
        <v>830232</v>
      </c>
      <c r="F67" s="5">
        <v>0.6</v>
      </c>
      <c r="G67" s="14">
        <v>5469934.3999999994</v>
      </c>
      <c r="H67" s="2">
        <v>4886683.93</v>
      </c>
      <c r="I67">
        <v>29.58</v>
      </c>
      <c r="J67">
        <v>9663.3700000000008</v>
      </c>
      <c r="K67" t="s">
        <v>11</v>
      </c>
    </row>
    <row r="68" spans="1:11" x14ac:dyDescent="0.25">
      <c r="A68" s="1">
        <v>295</v>
      </c>
      <c r="B68">
        <v>0</v>
      </c>
      <c r="C68">
        <v>7.22</v>
      </c>
      <c r="D68" s="4">
        <v>61509</v>
      </c>
      <c r="E68" s="3">
        <v>125528</v>
      </c>
      <c r="F68" s="5">
        <v>0.49</v>
      </c>
      <c r="G68" s="14">
        <v>1146030.6600000001</v>
      </c>
      <c r="H68" s="2">
        <v>1146030.6600000001</v>
      </c>
      <c r="I68">
        <v>26.2</v>
      </c>
      <c r="J68">
        <v>14890.19</v>
      </c>
      <c r="K68" t="s">
        <v>12</v>
      </c>
    </row>
    <row r="69" spans="1:11" x14ac:dyDescent="0.25">
      <c r="A69" s="1">
        <v>314</v>
      </c>
      <c r="B69">
        <v>0</v>
      </c>
      <c r="C69">
        <v>6.69</v>
      </c>
      <c r="D69" s="4">
        <v>83367</v>
      </c>
      <c r="E69" s="3">
        <v>181232</v>
      </c>
      <c r="F69" s="5">
        <v>0.46</v>
      </c>
      <c r="G69" s="14">
        <v>6487817.0300000003</v>
      </c>
      <c r="H69" s="2">
        <v>6487817.0300000003</v>
      </c>
      <c r="I69">
        <v>32.33</v>
      </c>
      <c r="J69">
        <v>10389.709999999999</v>
      </c>
      <c r="K69" t="s">
        <v>12</v>
      </c>
    </row>
    <row r="70" spans="1:11" x14ac:dyDescent="0.25">
      <c r="A70" s="1">
        <v>315</v>
      </c>
      <c r="B70">
        <v>1</v>
      </c>
      <c r="C70">
        <v>6.66</v>
      </c>
      <c r="D70" s="4">
        <v>130276</v>
      </c>
      <c r="E70" s="3">
        <v>250530</v>
      </c>
      <c r="F70" s="5">
        <v>0.52</v>
      </c>
      <c r="G70" s="14">
        <v>6659364.6399999997</v>
      </c>
      <c r="H70" s="2">
        <v>5255357.25</v>
      </c>
      <c r="I70">
        <v>31.49</v>
      </c>
      <c r="J70">
        <v>30405.39</v>
      </c>
      <c r="K70" t="s">
        <v>12</v>
      </c>
    </row>
    <row r="71" spans="1:11" x14ac:dyDescent="0.25">
      <c r="A71" s="1">
        <v>318</v>
      </c>
      <c r="B71">
        <v>1</v>
      </c>
      <c r="C71">
        <v>6.38</v>
      </c>
      <c r="D71" s="4">
        <v>477519</v>
      </c>
      <c r="E71" s="3">
        <v>852712</v>
      </c>
      <c r="F71" s="5">
        <v>0.56000000000000005</v>
      </c>
      <c r="G71" s="14">
        <v>1177643.57</v>
      </c>
      <c r="H71" s="2">
        <v>899584.4</v>
      </c>
      <c r="I71">
        <v>35.549999999999997</v>
      </c>
      <c r="J71">
        <v>37762.550000000003</v>
      </c>
      <c r="K71" t="s">
        <v>12</v>
      </c>
    </row>
    <row r="72" spans="1:11" x14ac:dyDescent="0.25">
      <c r="A72" s="1">
        <v>323</v>
      </c>
      <c r="B72">
        <v>1</v>
      </c>
      <c r="C72">
        <v>7.86</v>
      </c>
      <c r="D72" s="4">
        <v>332926</v>
      </c>
      <c r="E72" s="3">
        <v>693596</v>
      </c>
      <c r="F72" s="5">
        <v>0.48000000000000004</v>
      </c>
      <c r="G72" s="14">
        <v>4644197.7699999996</v>
      </c>
      <c r="H72" s="2">
        <v>3627490.5199999996</v>
      </c>
      <c r="I72">
        <v>29.51</v>
      </c>
      <c r="J72">
        <v>9033.48</v>
      </c>
      <c r="K72" t="s">
        <v>12</v>
      </c>
    </row>
    <row r="73" spans="1:11" x14ac:dyDescent="0.25">
      <c r="A73" s="1">
        <v>324</v>
      </c>
      <c r="B73">
        <v>0</v>
      </c>
      <c r="C73">
        <v>8.66</v>
      </c>
      <c r="D73" s="4">
        <v>129701</v>
      </c>
      <c r="E73" s="3">
        <v>209195</v>
      </c>
      <c r="F73" s="5">
        <v>0.62</v>
      </c>
      <c r="G73" s="14">
        <v>6798574.1299999999</v>
      </c>
      <c r="H73" s="2">
        <v>6798574.1299999999</v>
      </c>
      <c r="I73">
        <v>34.56</v>
      </c>
      <c r="J73">
        <v>31274.55</v>
      </c>
      <c r="K73" t="s">
        <v>11</v>
      </c>
    </row>
    <row r="74" spans="1:11" x14ac:dyDescent="0.25">
      <c r="A74" s="1">
        <v>328</v>
      </c>
      <c r="B74">
        <v>1</v>
      </c>
      <c r="C74">
        <v>7.84</v>
      </c>
      <c r="D74" s="4">
        <v>410935</v>
      </c>
      <c r="E74" s="3">
        <v>733813</v>
      </c>
      <c r="F74" s="5">
        <v>0.56000000000000005</v>
      </c>
      <c r="G74" s="14">
        <v>6128529.2000000002</v>
      </c>
      <c r="H74" s="2">
        <v>2424653.73</v>
      </c>
      <c r="I74">
        <v>29.05</v>
      </c>
      <c r="J74">
        <v>9913.34</v>
      </c>
      <c r="K74" t="s">
        <v>12</v>
      </c>
    </row>
    <row r="75" spans="1:11" x14ac:dyDescent="0.25">
      <c r="A75" s="1">
        <v>338</v>
      </c>
      <c r="B75">
        <v>0</v>
      </c>
      <c r="C75">
        <v>7.95</v>
      </c>
      <c r="D75" s="4">
        <v>568519</v>
      </c>
      <c r="E75" s="3">
        <v>963591</v>
      </c>
      <c r="F75" s="5">
        <v>0.59</v>
      </c>
      <c r="G75" s="14">
        <v>3547368.38</v>
      </c>
      <c r="H75" s="2">
        <v>3547368.38</v>
      </c>
      <c r="I75">
        <v>31.07</v>
      </c>
      <c r="J75">
        <v>13338.08</v>
      </c>
      <c r="K75" t="s">
        <v>12</v>
      </c>
    </row>
    <row r="76" spans="1:11" x14ac:dyDescent="0.25">
      <c r="A76" s="1">
        <v>355</v>
      </c>
      <c r="B76">
        <v>1</v>
      </c>
      <c r="C76">
        <v>6.81</v>
      </c>
      <c r="D76" s="4">
        <v>155704</v>
      </c>
      <c r="E76" s="3">
        <v>353872</v>
      </c>
      <c r="F76" s="5">
        <v>0.44</v>
      </c>
      <c r="G76" s="14">
        <v>7571363.5</v>
      </c>
      <c r="H76" s="2">
        <v>7562893.3600000003</v>
      </c>
      <c r="I76">
        <v>31.49</v>
      </c>
      <c r="J76">
        <v>10304.98</v>
      </c>
      <c r="K76" t="s">
        <v>12</v>
      </c>
    </row>
    <row r="77" spans="1:11" x14ac:dyDescent="0.25">
      <c r="A77" s="1">
        <v>356</v>
      </c>
      <c r="B77">
        <v>1</v>
      </c>
      <c r="C77">
        <v>5.81</v>
      </c>
      <c r="D77" s="4">
        <v>92917</v>
      </c>
      <c r="E77" s="3">
        <v>232293</v>
      </c>
      <c r="F77" s="5">
        <v>0.40000000000000008</v>
      </c>
      <c r="G77" s="14">
        <v>11090159.83</v>
      </c>
      <c r="H77" s="2">
        <v>9060359.0999999996</v>
      </c>
      <c r="I77">
        <v>38.72</v>
      </c>
      <c r="J77">
        <v>56040.06</v>
      </c>
      <c r="K77" t="s">
        <v>13</v>
      </c>
    </row>
    <row r="78" spans="1:11" x14ac:dyDescent="0.25">
      <c r="A78" s="1">
        <v>359</v>
      </c>
      <c r="B78">
        <v>0</v>
      </c>
      <c r="C78">
        <v>7.03</v>
      </c>
      <c r="D78" s="4">
        <v>57123</v>
      </c>
      <c r="E78" s="3">
        <v>105784</v>
      </c>
      <c r="F78" s="5">
        <v>0.54</v>
      </c>
      <c r="G78" s="14">
        <v>3672305.54</v>
      </c>
      <c r="H78" s="2">
        <v>3672305.54</v>
      </c>
      <c r="I78">
        <v>35.29</v>
      </c>
      <c r="J78">
        <v>21908.39</v>
      </c>
      <c r="K78" t="s">
        <v>12</v>
      </c>
    </row>
    <row r="79" spans="1:11" x14ac:dyDescent="0.25">
      <c r="A79" s="1">
        <v>361</v>
      </c>
      <c r="B79">
        <v>1</v>
      </c>
      <c r="C79">
        <v>6.66</v>
      </c>
      <c r="D79" s="4">
        <v>392345</v>
      </c>
      <c r="E79" s="3">
        <v>834777</v>
      </c>
      <c r="F79" s="5">
        <v>0.47000000000000003</v>
      </c>
      <c r="G79" s="14">
        <v>4876140.0600000005</v>
      </c>
      <c r="H79" s="2">
        <v>4327008.08</v>
      </c>
      <c r="I79">
        <v>30.85</v>
      </c>
      <c r="J79">
        <v>7650.36</v>
      </c>
      <c r="K79" t="s">
        <v>12</v>
      </c>
    </row>
    <row r="80" spans="1:11" x14ac:dyDescent="0.25">
      <c r="A80" s="1">
        <v>363</v>
      </c>
      <c r="B80">
        <v>0</v>
      </c>
      <c r="C80">
        <v>8.91</v>
      </c>
      <c r="D80" s="4">
        <v>306884</v>
      </c>
      <c r="E80" s="3">
        <v>713684</v>
      </c>
      <c r="F80" s="5">
        <v>0.43</v>
      </c>
      <c r="G80" s="14">
        <v>7992318.3700000001</v>
      </c>
      <c r="H80" s="2">
        <v>7992318.3700000001</v>
      </c>
      <c r="I80">
        <v>30.28</v>
      </c>
      <c r="J80">
        <v>12467.85</v>
      </c>
      <c r="K80" t="s">
        <v>11</v>
      </c>
    </row>
    <row r="81" spans="1:11" x14ac:dyDescent="0.25">
      <c r="A81" s="1">
        <v>368</v>
      </c>
      <c r="B81">
        <v>0</v>
      </c>
      <c r="C81">
        <v>5.5</v>
      </c>
      <c r="D81" s="4">
        <v>258027</v>
      </c>
      <c r="E81" s="3">
        <v>326616</v>
      </c>
      <c r="F81" s="5">
        <v>0.79</v>
      </c>
      <c r="G81" s="14">
        <v>2793073.5</v>
      </c>
      <c r="H81" s="2">
        <v>2793073.5</v>
      </c>
      <c r="I81">
        <v>27.33</v>
      </c>
      <c r="J81">
        <v>7222.52</v>
      </c>
      <c r="K81" t="s">
        <v>12</v>
      </c>
    </row>
    <row r="82" spans="1:11" x14ac:dyDescent="0.25">
      <c r="A82" s="1">
        <v>374</v>
      </c>
      <c r="B82">
        <v>1</v>
      </c>
      <c r="C82">
        <v>5.54</v>
      </c>
      <c r="D82" s="4">
        <v>64687</v>
      </c>
      <c r="E82" s="3">
        <v>124398</v>
      </c>
      <c r="F82" s="5">
        <v>0.52</v>
      </c>
      <c r="G82" s="14">
        <v>7127892.7599999998</v>
      </c>
      <c r="H82" s="2">
        <v>6328300.1600000001</v>
      </c>
      <c r="I82">
        <v>31.63</v>
      </c>
      <c r="J82">
        <v>9403.25</v>
      </c>
      <c r="K82" t="s">
        <v>12</v>
      </c>
    </row>
    <row r="83" spans="1:11" x14ac:dyDescent="0.25">
      <c r="A83" s="1">
        <v>380</v>
      </c>
      <c r="B83">
        <v>0</v>
      </c>
      <c r="C83">
        <v>5.69</v>
      </c>
      <c r="D83" s="4">
        <v>410543</v>
      </c>
      <c r="E83" s="3">
        <v>641474</v>
      </c>
      <c r="F83" s="5">
        <v>0.64</v>
      </c>
      <c r="G83" s="14">
        <v>4684286.7</v>
      </c>
      <c r="H83" s="2">
        <v>4684286.7</v>
      </c>
      <c r="I83">
        <v>28.53</v>
      </c>
      <c r="J83">
        <v>13707.25</v>
      </c>
      <c r="K83" t="s">
        <v>11</v>
      </c>
    </row>
    <row r="84" spans="1:11" x14ac:dyDescent="0.25">
      <c r="A84" s="1">
        <v>394</v>
      </c>
      <c r="B84">
        <v>0</v>
      </c>
      <c r="C84">
        <v>7.46</v>
      </c>
      <c r="D84" s="4">
        <v>495214</v>
      </c>
      <c r="E84" s="3">
        <v>697484</v>
      </c>
      <c r="F84" s="5">
        <v>0.71</v>
      </c>
      <c r="G84" s="14">
        <v>1120893.1200000001</v>
      </c>
      <c r="H84" s="2">
        <v>1120893.1200000001</v>
      </c>
      <c r="I84">
        <v>26.93</v>
      </c>
      <c r="J84">
        <v>6931.33</v>
      </c>
      <c r="K84" t="s">
        <v>11</v>
      </c>
    </row>
    <row r="85" spans="1:11" x14ac:dyDescent="0.25">
      <c r="A85" s="1">
        <v>396</v>
      </c>
      <c r="B85">
        <v>0</v>
      </c>
      <c r="C85">
        <v>6.28</v>
      </c>
      <c r="D85" s="4">
        <v>178638</v>
      </c>
      <c r="E85" s="3">
        <v>324796</v>
      </c>
      <c r="F85" s="5">
        <v>0.55000000000000004</v>
      </c>
      <c r="G85" s="14">
        <v>3234567.09</v>
      </c>
      <c r="H85" s="2">
        <v>3234567.09</v>
      </c>
      <c r="I85">
        <v>30.36</v>
      </c>
      <c r="J85">
        <v>14502.67</v>
      </c>
      <c r="K85" t="s">
        <v>11</v>
      </c>
    </row>
    <row r="86" spans="1:11" x14ac:dyDescent="0.25">
      <c r="A86" s="1">
        <v>400</v>
      </c>
      <c r="B86">
        <v>1</v>
      </c>
      <c r="C86">
        <v>7.7</v>
      </c>
      <c r="D86" s="4">
        <v>162990</v>
      </c>
      <c r="E86" s="3">
        <v>217320</v>
      </c>
      <c r="F86" s="5">
        <v>0.75</v>
      </c>
      <c r="G86" s="14">
        <v>4862198.9000000004</v>
      </c>
      <c r="H86" s="2">
        <v>4106423.1</v>
      </c>
      <c r="I86">
        <v>34.880000000000003</v>
      </c>
      <c r="J86">
        <v>38807.65</v>
      </c>
      <c r="K86" t="s">
        <v>12</v>
      </c>
    </row>
    <row r="87" spans="1:11" x14ac:dyDescent="0.25">
      <c r="A87" s="1">
        <v>403</v>
      </c>
      <c r="B87">
        <v>1</v>
      </c>
      <c r="C87">
        <v>5.3</v>
      </c>
      <c r="D87" s="4">
        <v>125192</v>
      </c>
      <c r="E87" s="3">
        <v>298075</v>
      </c>
      <c r="F87" s="5">
        <v>0.42</v>
      </c>
      <c r="G87" s="14">
        <v>8179274.2400000002</v>
      </c>
      <c r="H87" s="2">
        <v>6910753.0800000001</v>
      </c>
      <c r="I87">
        <v>30.8</v>
      </c>
      <c r="J87">
        <v>11881.13</v>
      </c>
      <c r="K87" t="s">
        <v>12</v>
      </c>
    </row>
    <row r="88" spans="1:11" x14ac:dyDescent="0.25">
      <c r="A88" s="1">
        <v>412</v>
      </c>
      <c r="B88">
        <v>0</v>
      </c>
      <c r="C88">
        <v>7.7</v>
      </c>
      <c r="D88" s="4">
        <v>447633</v>
      </c>
      <c r="E88" s="3">
        <v>630469</v>
      </c>
      <c r="F88" s="5">
        <v>0.71</v>
      </c>
      <c r="G88" s="14">
        <v>3549743.82</v>
      </c>
      <c r="H88" s="2">
        <v>3549743.82</v>
      </c>
      <c r="I88">
        <v>29.88</v>
      </c>
      <c r="J88">
        <v>9537.1200000000008</v>
      </c>
      <c r="K88" t="s">
        <v>12</v>
      </c>
    </row>
    <row r="89" spans="1:11" x14ac:dyDescent="0.25">
      <c r="A89" s="1">
        <v>430</v>
      </c>
      <c r="B89">
        <v>1</v>
      </c>
      <c r="C89">
        <v>7.13</v>
      </c>
      <c r="D89" s="4">
        <v>438069</v>
      </c>
      <c r="E89" s="3">
        <v>625813</v>
      </c>
      <c r="F89" s="5">
        <v>0.7</v>
      </c>
      <c r="G89" s="14">
        <v>3341156.52</v>
      </c>
      <c r="H89" s="2">
        <v>2861608.64</v>
      </c>
      <c r="I89">
        <v>39.020000000000003</v>
      </c>
      <c r="J89">
        <v>39578.480000000003</v>
      </c>
      <c r="K89" t="s">
        <v>12</v>
      </c>
    </row>
    <row r="90" spans="1:11" x14ac:dyDescent="0.25">
      <c r="A90" s="1">
        <v>438</v>
      </c>
      <c r="B90">
        <v>0</v>
      </c>
      <c r="C90">
        <v>8.48</v>
      </c>
      <c r="D90" s="4">
        <v>79023</v>
      </c>
      <c r="E90" s="3">
        <v>136246</v>
      </c>
      <c r="F90" s="5">
        <v>0.57999999999999996</v>
      </c>
      <c r="G90" s="14">
        <v>2878126.5500000003</v>
      </c>
      <c r="H90" s="2">
        <v>2878126.5500000003</v>
      </c>
      <c r="I90">
        <v>26.64</v>
      </c>
      <c r="J90">
        <v>7089.75</v>
      </c>
      <c r="K90" t="s">
        <v>12</v>
      </c>
    </row>
    <row r="91" spans="1:11" x14ac:dyDescent="0.25">
      <c r="A91" s="1">
        <v>456</v>
      </c>
      <c r="B91">
        <v>0</v>
      </c>
      <c r="C91">
        <v>8.73</v>
      </c>
      <c r="D91" s="4">
        <v>438744</v>
      </c>
      <c r="E91" s="3">
        <v>953792</v>
      </c>
      <c r="F91" s="5">
        <v>0.46</v>
      </c>
      <c r="G91" s="14">
        <v>4386589.68</v>
      </c>
      <c r="H91" s="2">
        <v>4386589.68</v>
      </c>
      <c r="I91">
        <v>38.03</v>
      </c>
      <c r="J91">
        <v>25539.27</v>
      </c>
      <c r="K91" t="s">
        <v>11</v>
      </c>
    </row>
    <row r="92" spans="1:11" x14ac:dyDescent="0.25">
      <c r="A92" s="1">
        <v>473</v>
      </c>
      <c r="B92">
        <v>0</v>
      </c>
      <c r="C92">
        <v>7.99</v>
      </c>
      <c r="D92" s="4">
        <v>368393</v>
      </c>
      <c r="E92" s="3">
        <v>783815</v>
      </c>
      <c r="F92" s="5">
        <v>0.47</v>
      </c>
      <c r="G92" s="14">
        <v>54572.51</v>
      </c>
      <c r="H92" s="2">
        <v>54572.51</v>
      </c>
      <c r="I92">
        <v>29.73</v>
      </c>
      <c r="J92">
        <v>19497.27</v>
      </c>
      <c r="K92" t="s">
        <v>11</v>
      </c>
    </row>
    <row r="93" spans="1:11" x14ac:dyDescent="0.25">
      <c r="A93" s="1">
        <v>489</v>
      </c>
      <c r="B93">
        <v>1</v>
      </c>
      <c r="C93">
        <v>5.08</v>
      </c>
      <c r="D93" s="4">
        <v>372600</v>
      </c>
      <c r="E93" s="3">
        <v>600967</v>
      </c>
      <c r="F93" s="5">
        <v>0.62</v>
      </c>
      <c r="G93" s="14">
        <v>3482321.92</v>
      </c>
      <c r="H93" s="2">
        <v>2344529.46</v>
      </c>
      <c r="I93">
        <v>36.590000000000003</v>
      </c>
      <c r="J93">
        <v>70533.87</v>
      </c>
      <c r="K93" t="s">
        <v>11</v>
      </c>
    </row>
    <row r="94" spans="1:11" x14ac:dyDescent="0.25">
      <c r="A94" s="1">
        <v>496</v>
      </c>
      <c r="B94">
        <v>0</v>
      </c>
      <c r="C94">
        <v>5.59</v>
      </c>
      <c r="D94" s="4">
        <v>256340</v>
      </c>
      <c r="E94" s="3">
        <v>474703</v>
      </c>
      <c r="F94" s="5">
        <v>0.54</v>
      </c>
      <c r="G94" s="14">
        <v>1337658.03</v>
      </c>
      <c r="H94" s="2">
        <v>1337658.03</v>
      </c>
      <c r="I94">
        <v>28.75</v>
      </c>
      <c r="J94">
        <v>21498.91</v>
      </c>
      <c r="K94" t="s">
        <v>12</v>
      </c>
    </row>
    <row r="95" spans="1:11" x14ac:dyDescent="0.25">
      <c r="A95" s="1">
        <v>499</v>
      </c>
      <c r="B95">
        <v>0</v>
      </c>
      <c r="C95">
        <v>8.59</v>
      </c>
      <c r="D95" s="4">
        <v>231172</v>
      </c>
      <c r="E95" s="3">
        <v>563835</v>
      </c>
      <c r="F95" s="5">
        <v>0.41</v>
      </c>
      <c r="G95" s="14">
        <v>1159195.4000000001</v>
      </c>
      <c r="H95" s="2">
        <v>1159195.4000000001</v>
      </c>
      <c r="I95">
        <v>28.14</v>
      </c>
      <c r="J95">
        <v>7018.48</v>
      </c>
      <c r="K95" t="s">
        <v>12</v>
      </c>
    </row>
    <row r="96" spans="1:11" x14ac:dyDescent="0.25">
      <c r="A96" s="1">
        <v>509</v>
      </c>
      <c r="B96">
        <v>1</v>
      </c>
      <c r="C96">
        <v>8.2100000000000009</v>
      </c>
      <c r="D96" s="4">
        <v>114222</v>
      </c>
      <c r="E96" s="3">
        <v>163174</v>
      </c>
      <c r="F96" s="5">
        <v>0.7</v>
      </c>
      <c r="G96" s="14">
        <v>9661885.7599999998</v>
      </c>
      <c r="H96" s="2">
        <v>7444062</v>
      </c>
      <c r="I96">
        <v>30.48</v>
      </c>
      <c r="J96">
        <v>16760.28</v>
      </c>
      <c r="K96" t="s">
        <v>12</v>
      </c>
    </row>
    <row r="97" spans="1:11" x14ac:dyDescent="0.25">
      <c r="A97" s="1">
        <v>528</v>
      </c>
      <c r="B97">
        <v>1</v>
      </c>
      <c r="C97">
        <v>6.28</v>
      </c>
      <c r="D97" s="4">
        <v>175800</v>
      </c>
      <c r="E97" s="3">
        <v>428781</v>
      </c>
      <c r="F97" s="5">
        <v>0.41</v>
      </c>
      <c r="G97" s="14">
        <v>4307876.74</v>
      </c>
      <c r="H97" s="2">
        <v>1776380.94</v>
      </c>
      <c r="I97">
        <v>37.72</v>
      </c>
      <c r="J97">
        <v>88071.82</v>
      </c>
      <c r="K97" t="s">
        <v>12</v>
      </c>
    </row>
    <row r="98" spans="1:11" x14ac:dyDescent="0.25">
      <c r="A98" s="1">
        <v>541</v>
      </c>
      <c r="B98">
        <v>0</v>
      </c>
      <c r="C98">
        <v>7.89</v>
      </c>
      <c r="D98" s="4">
        <v>540593</v>
      </c>
      <c r="E98" s="3">
        <v>783468</v>
      </c>
      <c r="F98" s="5">
        <v>0.69</v>
      </c>
      <c r="G98" s="14">
        <v>1616941.1500000001</v>
      </c>
      <c r="H98" s="2">
        <v>1616941.1500000001</v>
      </c>
      <c r="I98">
        <v>28.95</v>
      </c>
      <c r="J98">
        <v>21329.360000000001</v>
      </c>
      <c r="K98" t="s">
        <v>12</v>
      </c>
    </row>
    <row r="99" spans="1:11" x14ac:dyDescent="0.25">
      <c r="A99" s="1">
        <v>553</v>
      </c>
      <c r="B99">
        <v>0</v>
      </c>
      <c r="C99">
        <v>5.87</v>
      </c>
      <c r="D99" s="4">
        <v>484669</v>
      </c>
      <c r="E99" s="3">
        <v>757295</v>
      </c>
      <c r="F99" s="5">
        <v>0.64</v>
      </c>
      <c r="G99" s="14">
        <v>2787183.63</v>
      </c>
      <c r="H99" s="2">
        <v>2787183.63</v>
      </c>
      <c r="I99">
        <v>40.119999999999997</v>
      </c>
      <c r="J99">
        <v>43646.01</v>
      </c>
      <c r="K99" t="s">
        <v>11</v>
      </c>
    </row>
    <row r="100" spans="1:11" x14ac:dyDescent="0.25">
      <c r="A100" s="1">
        <v>555</v>
      </c>
      <c r="B100">
        <v>1</v>
      </c>
      <c r="C100">
        <v>8.6300000000000008</v>
      </c>
      <c r="D100" s="4">
        <v>443777</v>
      </c>
      <c r="E100" s="3">
        <v>576334</v>
      </c>
      <c r="F100" s="5">
        <v>0.77</v>
      </c>
      <c r="G100" s="14">
        <v>7779243.3799999999</v>
      </c>
      <c r="H100" s="2">
        <v>4471772.76</v>
      </c>
      <c r="I100">
        <v>31.19</v>
      </c>
      <c r="J100">
        <v>9707.76</v>
      </c>
      <c r="K100" t="s">
        <v>12</v>
      </c>
    </row>
    <row r="101" spans="1:11" x14ac:dyDescent="0.25">
      <c r="A101" s="1">
        <v>575</v>
      </c>
      <c r="B101">
        <v>0</v>
      </c>
      <c r="C101">
        <v>5.47</v>
      </c>
      <c r="D101" s="4">
        <v>126294</v>
      </c>
      <c r="E101" s="3">
        <v>173006</v>
      </c>
      <c r="F101" s="5">
        <v>0.73</v>
      </c>
      <c r="G101" s="14">
        <v>2179000.3199999998</v>
      </c>
      <c r="H101" s="2">
        <v>2179000.3199999998</v>
      </c>
      <c r="I101">
        <v>48.55</v>
      </c>
      <c r="J101">
        <v>33059.379999999997</v>
      </c>
      <c r="K101" t="s">
        <v>12</v>
      </c>
    </row>
    <row r="102" spans="1:11" x14ac:dyDescent="0.25">
      <c r="A102" s="1">
        <v>586</v>
      </c>
      <c r="B102">
        <v>0</v>
      </c>
      <c r="C102">
        <v>8.19</v>
      </c>
      <c r="D102" s="4">
        <v>318252</v>
      </c>
      <c r="E102" s="3">
        <v>663024</v>
      </c>
      <c r="F102" s="5">
        <v>0.47999999999999993</v>
      </c>
      <c r="G102" s="14">
        <v>1898148.8399999999</v>
      </c>
      <c r="H102" s="2">
        <v>1898148.8399999999</v>
      </c>
      <c r="I102">
        <v>35.4</v>
      </c>
      <c r="J102">
        <v>33986.6</v>
      </c>
      <c r="K102" t="s">
        <v>12</v>
      </c>
    </row>
    <row r="103" spans="1:11" x14ac:dyDescent="0.25">
      <c r="A103" s="1">
        <v>621</v>
      </c>
      <c r="B103">
        <v>0</v>
      </c>
      <c r="C103">
        <v>6.35</v>
      </c>
      <c r="D103" s="4">
        <v>251306</v>
      </c>
      <c r="E103" s="3">
        <v>375083</v>
      </c>
      <c r="F103" s="5">
        <v>0.67</v>
      </c>
      <c r="G103" s="14">
        <v>5704578</v>
      </c>
      <c r="H103" s="2">
        <v>5704578</v>
      </c>
      <c r="I103">
        <v>38.909999999999997</v>
      </c>
      <c r="J103">
        <v>39118.550000000003</v>
      </c>
      <c r="K103" t="s">
        <v>11</v>
      </c>
    </row>
    <row r="104" spans="1:11" x14ac:dyDescent="0.25">
      <c r="A104" s="1">
        <v>622</v>
      </c>
      <c r="B104">
        <v>1</v>
      </c>
      <c r="C104">
        <v>8.15</v>
      </c>
      <c r="D104" s="4">
        <v>398178</v>
      </c>
      <c r="E104" s="3">
        <v>568825</v>
      </c>
      <c r="F104" s="5">
        <v>0.7</v>
      </c>
      <c r="G104" s="14">
        <v>4896452.18</v>
      </c>
      <c r="H104" s="2">
        <v>2436713.4</v>
      </c>
      <c r="I104">
        <v>37.799999999999997</v>
      </c>
      <c r="J104">
        <v>14585.14</v>
      </c>
      <c r="K104" t="s">
        <v>11</v>
      </c>
    </row>
    <row r="105" spans="1:11" x14ac:dyDescent="0.25">
      <c r="A105" s="1">
        <v>623</v>
      </c>
      <c r="B105">
        <v>1</v>
      </c>
      <c r="C105">
        <v>6.13</v>
      </c>
      <c r="D105" s="4">
        <v>470912</v>
      </c>
      <c r="E105" s="3">
        <v>759536</v>
      </c>
      <c r="F105" s="5">
        <v>0.62</v>
      </c>
      <c r="G105" s="14">
        <v>5309069.07</v>
      </c>
      <c r="H105" s="2">
        <v>2680045.9</v>
      </c>
      <c r="I105">
        <v>38.54</v>
      </c>
      <c r="J105">
        <v>25198</v>
      </c>
      <c r="K105" t="s">
        <v>11</v>
      </c>
    </row>
    <row r="106" spans="1:11" x14ac:dyDescent="0.25">
      <c r="A106" s="1">
        <v>625</v>
      </c>
      <c r="B106">
        <v>0</v>
      </c>
      <c r="C106">
        <v>5.84</v>
      </c>
      <c r="D106" s="4">
        <v>129399</v>
      </c>
      <c r="E106" s="3">
        <v>300928</v>
      </c>
      <c r="F106" s="5">
        <v>0.43</v>
      </c>
      <c r="G106" s="14">
        <v>3714888.9799999995</v>
      </c>
      <c r="H106" s="2">
        <v>3714888.9799999995</v>
      </c>
      <c r="I106">
        <v>39.82</v>
      </c>
      <c r="J106">
        <v>39765.339999999997</v>
      </c>
      <c r="K106" t="s">
        <v>12</v>
      </c>
    </row>
    <row r="107" spans="1:11" x14ac:dyDescent="0.25">
      <c r="A107" s="1">
        <v>649</v>
      </c>
      <c r="B107">
        <v>1</v>
      </c>
      <c r="C107">
        <v>5.88</v>
      </c>
      <c r="D107" s="4">
        <v>66065</v>
      </c>
      <c r="E107" s="3">
        <v>165163</v>
      </c>
      <c r="F107" s="5">
        <v>0.39999999999999997</v>
      </c>
      <c r="G107" s="14">
        <v>4965709</v>
      </c>
      <c r="H107" s="2">
        <v>3972567.2</v>
      </c>
      <c r="I107">
        <v>36.229999999999997</v>
      </c>
      <c r="J107">
        <v>22714.080000000002</v>
      </c>
      <c r="K107" t="s">
        <v>12</v>
      </c>
    </row>
    <row r="108" spans="1:11" x14ac:dyDescent="0.25">
      <c r="A108" s="1">
        <v>655</v>
      </c>
      <c r="B108">
        <v>0</v>
      </c>
      <c r="C108">
        <v>7.69</v>
      </c>
      <c r="D108" s="4">
        <v>686925</v>
      </c>
      <c r="E108" s="3">
        <v>903849</v>
      </c>
      <c r="F108" s="5">
        <v>0.76</v>
      </c>
      <c r="G108" s="14">
        <v>4646583.9000000004</v>
      </c>
      <c r="H108" s="2">
        <v>4646583.9000000004</v>
      </c>
      <c r="I108">
        <v>29.85</v>
      </c>
      <c r="J108">
        <v>8986.99</v>
      </c>
      <c r="K108" t="s">
        <v>12</v>
      </c>
    </row>
    <row r="109" spans="1:11" x14ac:dyDescent="0.25">
      <c r="A109" s="1">
        <v>662</v>
      </c>
      <c r="B109">
        <v>1</v>
      </c>
      <c r="C109">
        <v>8.0399999999999991</v>
      </c>
      <c r="D109" s="4">
        <v>309071</v>
      </c>
      <c r="E109" s="3">
        <v>542230</v>
      </c>
      <c r="F109" s="5">
        <v>0.56999999999999995</v>
      </c>
      <c r="G109" s="14">
        <v>2682436</v>
      </c>
      <c r="H109" s="2">
        <v>1743583.4000000001</v>
      </c>
      <c r="I109">
        <v>37.03</v>
      </c>
      <c r="J109">
        <v>42322.66</v>
      </c>
      <c r="K109" t="s">
        <v>12</v>
      </c>
    </row>
    <row r="110" spans="1:11" x14ac:dyDescent="0.25">
      <c r="A110" s="1">
        <v>665</v>
      </c>
      <c r="B110">
        <v>0</v>
      </c>
      <c r="C110">
        <v>7.45</v>
      </c>
      <c r="D110" s="4">
        <v>299083</v>
      </c>
      <c r="E110" s="3">
        <v>679733</v>
      </c>
      <c r="F110" s="5">
        <v>0.44</v>
      </c>
      <c r="G110" s="14">
        <v>1987991.3900000001</v>
      </c>
      <c r="H110" s="2">
        <v>1987991.3900000001</v>
      </c>
      <c r="I110">
        <v>23.77</v>
      </c>
      <c r="J110">
        <v>11803.42</v>
      </c>
      <c r="K110" t="s">
        <v>11</v>
      </c>
    </row>
    <row r="111" spans="1:11" x14ac:dyDescent="0.25">
      <c r="A111" s="1">
        <v>667</v>
      </c>
      <c r="B111">
        <v>1</v>
      </c>
      <c r="C111">
        <v>8.6999999999999993</v>
      </c>
      <c r="D111" s="4">
        <v>228690</v>
      </c>
      <c r="E111" s="3">
        <v>519751</v>
      </c>
      <c r="F111" s="5">
        <v>0.44</v>
      </c>
      <c r="G111" s="14">
        <v>9780481</v>
      </c>
      <c r="H111" s="2">
        <v>4890240.5</v>
      </c>
      <c r="I111">
        <v>35.32</v>
      </c>
      <c r="J111">
        <v>15535.75</v>
      </c>
      <c r="K111" t="s">
        <v>11</v>
      </c>
    </row>
    <row r="112" spans="1:11" x14ac:dyDescent="0.25">
      <c r="A112" s="1">
        <v>670</v>
      </c>
      <c r="B112">
        <v>1</v>
      </c>
      <c r="C112">
        <v>6.62</v>
      </c>
      <c r="D112" s="4">
        <v>265654</v>
      </c>
      <c r="E112" s="3">
        <v>450261</v>
      </c>
      <c r="F112" s="5">
        <v>0.59</v>
      </c>
      <c r="G112" s="14">
        <v>7694140</v>
      </c>
      <c r="H112" s="2">
        <v>5462839.3999999994</v>
      </c>
      <c r="I112">
        <v>31.11</v>
      </c>
      <c r="J112">
        <v>8778.9699999999993</v>
      </c>
      <c r="K112" t="s">
        <v>12</v>
      </c>
    </row>
    <row r="113" spans="1:11" x14ac:dyDescent="0.25">
      <c r="A113" s="1">
        <v>677</v>
      </c>
      <c r="B113">
        <v>1</v>
      </c>
      <c r="C113">
        <v>7.77</v>
      </c>
      <c r="D113" s="4">
        <v>543025</v>
      </c>
      <c r="E113" s="3">
        <v>920381</v>
      </c>
      <c r="F113" s="5">
        <v>0.59</v>
      </c>
      <c r="G113" s="14">
        <v>5914466</v>
      </c>
      <c r="H113" s="2">
        <v>3430390.28</v>
      </c>
      <c r="I113">
        <v>29.99</v>
      </c>
      <c r="J113">
        <v>9215.6</v>
      </c>
      <c r="K113" t="s">
        <v>12</v>
      </c>
    </row>
    <row r="114" spans="1:11" x14ac:dyDescent="0.25">
      <c r="A114" s="1">
        <v>689</v>
      </c>
      <c r="B114">
        <v>1</v>
      </c>
      <c r="C114">
        <v>8.01</v>
      </c>
      <c r="D114" s="4">
        <v>552754</v>
      </c>
      <c r="E114" s="3">
        <v>921257</v>
      </c>
      <c r="F114" s="5">
        <v>0.6</v>
      </c>
      <c r="G114" s="14">
        <v>7156204</v>
      </c>
      <c r="H114" s="2">
        <v>5653401.1600000001</v>
      </c>
      <c r="I114">
        <v>35.99</v>
      </c>
      <c r="J114">
        <v>52362.77</v>
      </c>
      <c r="K114" t="s">
        <v>11</v>
      </c>
    </row>
    <row r="115" spans="1:11" x14ac:dyDescent="0.25">
      <c r="A115" s="1">
        <v>696</v>
      </c>
      <c r="B115">
        <v>0</v>
      </c>
      <c r="C115">
        <v>6.2</v>
      </c>
      <c r="D115" s="4">
        <v>220914</v>
      </c>
      <c r="E115" s="3">
        <v>329722</v>
      </c>
      <c r="F115" s="5">
        <v>0.67</v>
      </c>
      <c r="G115" s="14">
        <v>1952638.35</v>
      </c>
      <c r="H115" s="2">
        <v>1952638.35</v>
      </c>
      <c r="I115">
        <v>32.81</v>
      </c>
      <c r="J115">
        <v>26404.880000000001</v>
      </c>
      <c r="K115" t="s">
        <v>12</v>
      </c>
    </row>
    <row r="116" spans="1:11" x14ac:dyDescent="0.25">
      <c r="A116" s="1">
        <v>710</v>
      </c>
      <c r="B116">
        <v>0</v>
      </c>
      <c r="C116">
        <v>8.6300000000000008</v>
      </c>
      <c r="D116" s="4">
        <v>215971</v>
      </c>
      <c r="E116" s="3">
        <v>415329</v>
      </c>
      <c r="F116" s="5">
        <v>0.52</v>
      </c>
      <c r="G116" s="14">
        <v>5469934.3999999994</v>
      </c>
      <c r="H116" s="2">
        <v>5469934.3999999994</v>
      </c>
      <c r="I116">
        <v>30.3</v>
      </c>
      <c r="J116">
        <v>12615.17</v>
      </c>
      <c r="K116" t="s">
        <v>11</v>
      </c>
    </row>
    <row r="117" spans="1:11" x14ac:dyDescent="0.25">
      <c r="A117" s="1">
        <v>714</v>
      </c>
      <c r="B117">
        <v>0</v>
      </c>
      <c r="C117">
        <v>6.3</v>
      </c>
      <c r="D117" s="4">
        <v>169169</v>
      </c>
      <c r="E117" s="3">
        <v>367758</v>
      </c>
      <c r="F117" s="5">
        <v>0.45999999999999996</v>
      </c>
      <c r="G117" s="14">
        <v>4350045.92</v>
      </c>
      <c r="H117" s="2">
        <v>4350045.92</v>
      </c>
      <c r="I117">
        <v>33.31</v>
      </c>
      <c r="J117">
        <v>9838.73</v>
      </c>
      <c r="K117" t="s">
        <v>11</v>
      </c>
    </row>
    <row r="118" spans="1:11" x14ac:dyDescent="0.25">
      <c r="A118" s="1">
        <v>748</v>
      </c>
      <c r="B118">
        <v>1</v>
      </c>
      <c r="C118">
        <v>7.37</v>
      </c>
      <c r="D118" s="4">
        <v>347338</v>
      </c>
      <c r="E118" s="3">
        <v>826995</v>
      </c>
      <c r="F118" s="5">
        <v>0.42</v>
      </c>
      <c r="G118" s="14">
        <v>8842030</v>
      </c>
      <c r="H118" s="2">
        <v>7515725.5</v>
      </c>
      <c r="I118">
        <v>34.25</v>
      </c>
      <c r="J118">
        <v>26454.54</v>
      </c>
      <c r="K118" t="s">
        <v>11</v>
      </c>
    </row>
    <row r="119" spans="1:11" x14ac:dyDescent="0.25">
      <c r="A119" s="1">
        <v>774</v>
      </c>
      <c r="B119">
        <v>0</v>
      </c>
      <c r="C119">
        <v>8.17</v>
      </c>
      <c r="D119" s="4">
        <v>575106</v>
      </c>
      <c r="E119" s="3">
        <v>737316</v>
      </c>
      <c r="F119" s="5">
        <v>0.78</v>
      </c>
      <c r="G119" s="14">
        <v>2184971.1</v>
      </c>
      <c r="H119" s="2">
        <v>2184971.1</v>
      </c>
      <c r="I119">
        <v>50.96</v>
      </c>
      <c r="J119">
        <v>33985.230000000003</v>
      </c>
      <c r="K119" t="s">
        <v>12</v>
      </c>
    </row>
    <row r="120" spans="1:11" x14ac:dyDescent="0.25">
      <c r="A120" s="1">
        <v>788</v>
      </c>
      <c r="B120">
        <v>0</v>
      </c>
      <c r="C120">
        <v>5.61</v>
      </c>
      <c r="D120" s="4">
        <v>122527</v>
      </c>
      <c r="E120" s="3">
        <v>291730</v>
      </c>
      <c r="F120" s="5">
        <v>0.42</v>
      </c>
      <c r="G120" s="14">
        <v>4659364.6399999997</v>
      </c>
      <c r="H120" s="2">
        <v>4659364.6399999997</v>
      </c>
      <c r="I120">
        <v>29.55</v>
      </c>
      <c r="J120">
        <v>7226.4</v>
      </c>
      <c r="K120" t="s">
        <v>11</v>
      </c>
    </row>
    <row r="121" spans="1:11" x14ac:dyDescent="0.25">
      <c r="A121" s="1">
        <v>807</v>
      </c>
      <c r="B121">
        <v>1</v>
      </c>
      <c r="C121">
        <v>7.02</v>
      </c>
      <c r="D121" s="4">
        <v>519352</v>
      </c>
      <c r="E121" s="3">
        <v>763753</v>
      </c>
      <c r="F121" s="5">
        <v>0.68</v>
      </c>
      <c r="G121" s="14">
        <v>3610773</v>
      </c>
      <c r="H121" s="2">
        <v>3249695.7</v>
      </c>
      <c r="I121">
        <v>34.6</v>
      </c>
      <c r="J121">
        <v>28909.09</v>
      </c>
      <c r="K121" t="s">
        <v>11</v>
      </c>
    </row>
    <row r="122" spans="1:11" x14ac:dyDescent="0.25">
      <c r="A122" s="1">
        <v>809</v>
      </c>
      <c r="B122">
        <v>0</v>
      </c>
      <c r="C122">
        <v>7.2</v>
      </c>
      <c r="D122" s="4">
        <v>599986</v>
      </c>
      <c r="E122" s="3">
        <v>779203</v>
      </c>
      <c r="F122" s="5">
        <v>0.77</v>
      </c>
      <c r="G122" s="14">
        <v>1177643.57</v>
      </c>
      <c r="H122" s="2">
        <v>1177643.57</v>
      </c>
      <c r="I122">
        <v>33.15</v>
      </c>
      <c r="J122">
        <v>25332.28</v>
      </c>
      <c r="K122" t="s">
        <v>12</v>
      </c>
    </row>
    <row r="123" spans="1:11" x14ac:dyDescent="0.25">
      <c r="A123" s="1">
        <v>811</v>
      </c>
      <c r="B123">
        <v>0</v>
      </c>
      <c r="C123">
        <v>7.07</v>
      </c>
      <c r="D123" s="4">
        <v>442907</v>
      </c>
      <c r="E123" s="3">
        <v>553634</v>
      </c>
      <c r="F123" s="5">
        <v>0.8</v>
      </c>
      <c r="G123" s="14">
        <v>4644197.7699999996</v>
      </c>
      <c r="H123" s="2">
        <v>4644197.7699999996</v>
      </c>
      <c r="I123">
        <v>27.27</v>
      </c>
      <c r="J123">
        <v>6796.38</v>
      </c>
      <c r="K123" t="s">
        <v>12</v>
      </c>
    </row>
    <row r="124" spans="1:11" x14ac:dyDescent="0.25">
      <c r="A124" s="1">
        <v>813</v>
      </c>
      <c r="B124">
        <v>1</v>
      </c>
      <c r="C124">
        <v>7.56</v>
      </c>
      <c r="D124" s="4">
        <v>428079</v>
      </c>
      <c r="E124" s="3">
        <v>764426</v>
      </c>
      <c r="F124" s="5">
        <v>0.56000000000000005</v>
      </c>
      <c r="G124" s="14">
        <v>4270294</v>
      </c>
      <c r="H124" s="2">
        <v>3074611.6799999997</v>
      </c>
      <c r="I124">
        <v>74.17</v>
      </c>
      <c r="J124">
        <v>34071.01</v>
      </c>
      <c r="K124" t="s">
        <v>12</v>
      </c>
    </row>
    <row r="125" spans="1:11" x14ac:dyDescent="0.25">
      <c r="A125" s="1">
        <v>828</v>
      </c>
      <c r="B125">
        <v>0</v>
      </c>
      <c r="C125">
        <v>6.2</v>
      </c>
      <c r="D125" s="4">
        <v>321414</v>
      </c>
      <c r="E125" s="3">
        <v>428552</v>
      </c>
      <c r="F125" s="5">
        <v>0.75</v>
      </c>
      <c r="G125" s="14">
        <v>3201429.44</v>
      </c>
      <c r="H125" s="2">
        <v>3201429.44</v>
      </c>
      <c r="I125">
        <v>36.049999999999997</v>
      </c>
      <c r="J125">
        <v>30914.47</v>
      </c>
      <c r="K125" t="s">
        <v>12</v>
      </c>
    </row>
    <row r="126" spans="1:11" x14ac:dyDescent="0.25">
      <c r="A126" s="1">
        <v>829</v>
      </c>
      <c r="B126">
        <v>1</v>
      </c>
      <c r="C126">
        <v>5.55</v>
      </c>
      <c r="D126" s="4">
        <v>303713</v>
      </c>
      <c r="E126" s="3">
        <v>506189</v>
      </c>
      <c r="F126" s="5">
        <v>0.6</v>
      </c>
      <c r="G126" s="14">
        <v>4144402</v>
      </c>
      <c r="H126" s="2">
        <v>3522741.6999999997</v>
      </c>
      <c r="I126">
        <v>36.590000000000003</v>
      </c>
      <c r="J126">
        <v>25150.17</v>
      </c>
      <c r="K126" t="s">
        <v>12</v>
      </c>
    </row>
    <row r="127" spans="1:11" x14ac:dyDescent="0.25">
      <c r="A127" s="1">
        <v>840</v>
      </c>
      <c r="B127">
        <v>0</v>
      </c>
      <c r="C127">
        <v>6.13</v>
      </c>
      <c r="D127" s="4">
        <v>427987</v>
      </c>
      <c r="E127" s="3">
        <v>891639</v>
      </c>
      <c r="F127" s="5">
        <v>0.48</v>
      </c>
      <c r="G127" s="14">
        <v>2128529.2000000002</v>
      </c>
      <c r="H127" s="2">
        <v>2128529.2000000002</v>
      </c>
      <c r="I127">
        <v>32.53</v>
      </c>
      <c r="J127">
        <v>35550.519999999997</v>
      </c>
      <c r="K127" t="s">
        <v>11</v>
      </c>
    </row>
    <row r="128" spans="1:11" x14ac:dyDescent="0.25">
      <c r="A128" s="1">
        <v>842</v>
      </c>
      <c r="B128">
        <v>1</v>
      </c>
      <c r="C128">
        <v>8.6</v>
      </c>
      <c r="D128" s="4">
        <v>352003</v>
      </c>
      <c r="E128" s="3">
        <v>690202</v>
      </c>
      <c r="F128" s="5">
        <v>0.51</v>
      </c>
      <c r="G128" s="14">
        <v>5318230</v>
      </c>
      <c r="H128" s="2">
        <v>3456849.5</v>
      </c>
      <c r="I128">
        <v>30.33</v>
      </c>
      <c r="J128">
        <v>22210.880000000001</v>
      </c>
      <c r="K128" t="s">
        <v>11</v>
      </c>
    </row>
    <row r="129" spans="1:11" x14ac:dyDescent="0.25">
      <c r="A129" s="1">
        <v>851</v>
      </c>
      <c r="B129">
        <v>1</v>
      </c>
      <c r="C129">
        <v>7.4</v>
      </c>
      <c r="D129" s="4">
        <v>374774</v>
      </c>
      <c r="E129" s="3">
        <v>851759</v>
      </c>
      <c r="F129" s="5">
        <v>0.44</v>
      </c>
      <c r="G129" s="14">
        <v>3207011</v>
      </c>
      <c r="H129" s="2">
        <v>2597678.91</v>
      </c>
      <c r="I129">
        <v>33.31</v>
      </c>
      <c r="J129">
        <v>11246.29</v>
      </c>
      <c r="K129" t="s">
        <v>11</v>
      </c>
    </row>
    <row r="130" spans="1:11" x14ac:dyDescent="0.25">
      <c r="A130" s="1">
        <v>891</v>
      </c>
      <c r="B130">
        <v>1</v>
      </c>
      <c r="C130">
        <v>5.7</v>
      </c>
      <c r="D130" s="4">
        <v>312953</v>
      </c>
      <c r="E130" s="3">
        <v>625906</v>
      </c>
      <c r="F130" s="5">
        <v>0.5</v>
      </c>
      <c r="G130" s="14">
        <v>6252257</v>
      </c>
      <c r="H130" s="2">
        <v>4189012.1900000004</v>
      </c>
      <c r="I130">
        <v>33.08</v>
      </c>
      <c r="J130">
        <v>13351.05</v>
      </c>
      <c r="K130" t="s">
        <v>11</v>
      </c>
    </row>
    <row r="131" spans="1:11" x14ac:dyDescent="0.25">
      <c r="A131" s="1">
        <v>893</v>
      </c>
      <c r="B131">
        <v>0</v>
      </c>
      <c r="C131">
        <v>6.14</v>
      </c>
      <c r="D131" s="4">
        <v>383791</v>
      </c>
      <c r="E131" s="3">
        <v>752531</v>
      </c>
      <c r="F131" s="5">
        <v>0.51</v>
      </c>
      <c r="G131" s="14">
        <v>6697438.3499999996</v>
      </c>
      <c r="H131" s="2">
        <v>6697438.3499999996</v>
      </c>
      <c r="I131">
        <v>41.38</v>
      </c>
      <c r="J131">
        <v>36398.01</v>
      </c>
      <c r="K131" t="s">
        <v>11</v>
      </c>
    </row>
    <row r="132" spans="1:11" x14ac:dyDescent="0.25">
      <c r="A132" s="1">
        <v>895</v>
      </c>
      <c r="B132">
        <v>0</v>
      </c>
      <c r="C132">
        <v>5.65</v>
      </c>
      <c r="D132" s="4">
        <v>372965</v>
      </c>
      <c r="E132" s="3">
        <v>573793</v>
      </c>
      <c r="F132" s="5">
        <v>0.65</v>
      </c>
      <c r="G132" s="14">
        <v>2571363.5</v>
      </c>
      <c r="H132" s="2">
        <v>2571363.5</v>
      </c>
      <c r="I132">
        <v>32.92</v>
      </c>
      <c r="J132">
        <v>33036.080000000002</v>
      </c>
      <c r="K132" t="s">
        <v>11</v>
      </c>
    </row>
    <row r="133" spans="1:11" x14ac:dyDescent="0.25">
      <c r="A133" s="1">
        <v>896</v>
      </c>
      <c r="B133">
        <v>0</v>
      </c>
      <c r="C133">
        <v>6.37</v>
      </c>
      <c r="D133" s="4">
        <v>305066</v>
      </c>
      <c r="E133" s="3">
        <v>554665</v>
      </c>
      <c r="F133" s="5">
        <v>0.55000000000000004</v>
      </c>
      <c r="G133" s="14">
        <v>4090159.8299999996</v>
      </c>
      <c r="H133" s="2">
        <v>4090159.8299999996</v>
      </c>
      <c r="I133">
        <v>35.979999999999997</v>
      </c>
      <c r="J133">
        <v>83419.17</v>
      </c>
      <c r="K133" t="s">
        <v>11</v>
      </c>
    </row>
    <row r="134" spans="1:11" x14ac:dyDescent="0.25">
      <c r="A134" s="1">
        <v>900</v>
      </c>
      <c r="B134">
        <v>0</v>
      </c>
      <c r="C134">
        <v>6.48</v>
      </c>
      <c r="D134" s="4">
        <v>526853</v>
      </c>
      <c r="E134" s="3">
        <v>693227</v>
      </c>
      <c r="F134" s="5">
        <v>0.76</v>
      </c>
      <c r="G134" s="14">
        <v>2178173.46</v>
      </c>
      <c r="H134" s="2">
        <v>2178173.46</v>
      </c>
      <c r="I134">
        <v>33.19</v>
      </c>
      <c r="J134">
        <v>33124.71</v>
      </c>
      <c r="K134" t="s">
        <v>12</v>
      </c>
    </row>
    <row r="135" spans="1:11" x14ac:dyDescent="0.25">
      <c r="A135" s="1">
        <v>906</v>
      </c>
      <c r="B135">
        <v>0</v>
      </c>
      <c r="C135">
        <v>8.6999999999999993</v>
      </c>
      <c r="D135" s="4">
        <v>355817</v>
      </c>
      <c r="E135" s="3">
        <v>867847</v>
      </c>
      <c r="F135" s="5">
        <v>0.41</v>
      </c>
      <c r="G135" s="14">
        <v>4876140.0600000005</v>
      </c>
      <c r="H135" s="2">
        <v>4876140.0600000005</v>
      </c>
      <c r="I135">
        <v>29.45</v>
      </c>
      <c r="J135">
        <v>10950.47</v>
      </c>
      <c r="K135" t="s">
        <v>12</v>
      </c>
    </row>
    <row r="136" spans="1:11" x14ac:dyDescent="0.25">
      <c r="A136" s="1">
        <v>910</v>
      </c>
      <c r="B136">
        <v>1</v>
      </c>
      <c r="C136">
        <v>8.61</v>
      </c>
      <c r="D136" s="4">
        <v>642047</v>
      </c>
      <c r="E136" s="3">
        <v>856062</v>
      </c>
      <c r="F136" s="5">
        <v>0.75</v>
      </c>
      <c r="G136" s="14">
        <v>5848881</v>
      </c>
      <c r="H136" s="2">
        <v>4562127.18</v>
      </c>
      <c r="I136">
        <v>31.96</v>
      </c>
      <c r="J136">
        <v>25158.83</v>
      </c>
      <c r="K136" t="s">
        <v>12</v>
      </c>
    </row>
    <row r="137" spans="1:11" x14ac:dyDescent="0.25">
      <c r="A137" s="1">
        <v>929</v>
      </c>
      <c r="B137">
        <v>1</v>
      </c>
      <c r="C137">
        <v>6.52</v>
      </c>
      <c r="D137" s="4">
        <v>295592</v>
      </c>
      <c r="E137" s="3">
        <v>399449</v>
      </c>
      <c r="F137" s="5">
        <v>0.74</v>
      </c>
      <c r="G137" s="14">
        <v>5125996</v>
      </c>
      <c r="H137" s="2">
        <v>3690717.1199999996</v>
      </c>
      <c r="I137">
        <v>29.11</v>
      </c>
      <c r="J137">
        <v>7639.16</v>
      </c>
      <c r="K137" t="s">
        <v>12</v>
      </c>
    </row>
    <row r="138" spans="1:11" x14ac:dyDescent="0.25">
      <c r="A138" s="1">
        <v>936</v>
      </c>
      <c r="B138">
        <v>1</v>
      </c>
      <c r="C138">
        <v>5.0199999999999996</v>
      </c>
      <c r="D138" s="4">
        <v>556914</v>
      </c>
      <c r="E138" s="3">
        <v>843809</v>
      </c>
      <c r="F138" s="5">
        <v>0.66</v>
      </c>
      <c r="G138" s="14">
        <v>8161513</v>
      </c>
      <c r="H138" s="2">
        <v>6692440.6599999992</v>
      </c>
      <c r="I138">
        <v>33.130000000000003</v>
      </c>
      <c r="J138">
        <v>13954.13</v>
      </c>
      <c r="K138" t="s">
        <v>11</v>
      </c>
    </row>
    <row r="139" spans="1:11" x14ac:dyDescent="0.25">
      <c r="A139" s="1">
        <v>950</v>
      </c>
      <c r="B139">
        <v>0</v>
      </c>
      <c r="C139">
        <v>7.06</v>
      </c>
      <c r="D139" s="4">
        <v>578130</v>
      </c>
      <c r="E139" s="3">
        <v>889430</v>
      </c>
      <c r="F139" s="5">
        <v>0.65</v>
      </c>
      <c r="G139" s="14">
        <v>1843738.52</v>
      </c>
      <c r="H139" s="2">
        <v>1843738.52</v>
      </c>
      <c r="I139">
        <v>30.92</v>
      </c>
      <c r="J139">
        <v>25122.41</v>
      </c>
      <c r="K139" t="s">
        <v>11</v>
      </c>
    </row>
    <row r="140" spans="1:11" x14ac:dyDescent="0.25">
      <c r="A140" s="1">
        <v>967</v>
      </c>
      <c r="B140">
        <v>0</v>
      </c>
      <c r="C140">
        <v>5.42</v>
      </c>
      <c r="D140" s="4">
        <v>142677</v>
      </c>
      <c r="E140" s="3">
        <v>274379</v>
      </c>
      <c r="F140" s="5">
        <v>0.52</v>
      </c>
      <c r="G140" s="14">
        <v>2618574.84</v>
      </c>
      <c r="H140" s="2">
        <v>2618574.84</v>
      </c>
      <c r="I140">
        <v>29.16</v>
      </c>
      <c r="J140">
        <v>7091.52</v>
      </c>
      <c r="K140" t="s">
        <v>12</v>
      </c>
    </row>
    <row r="141" spans="1:11" x14ac:dyDescent="0.25">
      <c r="A141" s="1">
        <v>973</v>
      </c>
      <c r="B141">
        <v>0</v>
      </c>
      <c r="C141">
        <v>6.25</v>
      </c>
      <c r="D141" s="4">
        <v>472802</v>
      </c>
      <c r="E141" s="3">
        <v>844290</v>
      </c>
      <c r="F141" s="5">
        <v>0.56000000000000005</v>
      </c>
      <c r="G141" s="14">
        <v>3127892.7600000002</v>
      </c>
      <c r="H141" s="2">
        <v>3127892.7600000002</v>
      </c>
      <c r="I141">
        <v>28.48</v>
      </c>
      <c r="J141">
        <v>9290.06</v>
      </c>
      <c r="K141" t="s">
        <v>12</v>
      </c>
    </row>
    <row r="142" spans="1:11" x14ac:dyDescent="0.25">
      <c r="A142" s="1">
        <v>993</v>
      </c>
      <c r="B142">
        <v>1</v>
      </c>
      <c r="C142">
        <v>7.47</v>
      </c>
      <c r="D142" s="4">
        <v>500800</v>
      </c>
      <c r="E142" s="3">
        <v>686028</v>
      </c>
      <c r="F142" s="5">
        <v>0.73</v>
      </c>
      <c r="G142" s="14">
        <v>4051911</v>
      </c>
      <c r="H142" s="2">
        <v>2876856.81</v>
      </c>
      <c r="I142">
        <v>31.14</v>
      </c>
      <c r="J142">
        <v>20783.580000000002</v>
      </c>
      <c r="K142" t="s">
        <v>12</v>
      </c>
    </row>
    <row r="143" spans="1:11" x14ac:dyDescent="0.25">
      <c r="A143" s="1">
        <v>997</v>
      </c>
      <c r="B143">
        <v>1</v>
      </c>
      <c r="C143">
        <v>6.2</v>
      </c>
      <c r="D143" s="4">
        <v>233346</v>
      </c>
      <c r="E143" s="3">
        <v>315333</v>
      </c>
      <c r="F143" s="5">
        <v>0.74</v>
      </c>
      <c r="G143" s="14">
        <v>9437906</v>
      </c>
      <c r="H143" s="2">
        <v>5662743.5999999996</v>
      </c>
      <c r="I143">
        <v>32.159999999999997</v>
      </c>
      <c r="J143">
        <v>12345.11</v>
      </c>
      <c r="K143" t="s">
        <v>12</v>
      </c>
    </row>
    <row r="144" spans="1:11" x14ac:dyDescent="0.25">
      <c r="A144" s="1">
        <v>1002</v>
      </c>
      <c r="B144">
        <v>0</v>
      </c>
      <c r="C144">
        <v>8.15</v>
      </c>
      <c r="D144" s="4">
        <v>214748</v>
      </c>
      <c r="E144" s="3">
        <v>499413</v>
      </c>
      <c r="F144" s="5">
        <v>0.43</v>
      </c>
      <c r="G144" s="14">
        <v>3357543.96</v>
      </c>
      <c r="H144" s="2">
        <v>3357543.96</v>
      </c>
      <c r="I144">
        <v>38.15</v>
      </c>
      <c r="J144">
        <v>48231.34</v>
      </c>
      <c r="K144" t="s">
        <v>12</v>
      </c>
    </row>
    <row r="145" spans="1:11" x14ac:dyDescent="0.25">
      <c r="A145" s="1">
        <v>1004</v>
      </c>
      <c r="B145">
        <v>0</v>
      </c>
      <c r="C145">
        <v>8.44</v>
      </c>
      <c r="D145" s="4">
        <v>126325</v>
      </c>
      <c r="E145" s="3">
        <v>268776</v>
      </c>
      <c r="F145" s="5">
        <v>0.47</v>
      </c>
      <c r="G145" s="14">
        <v>1777579.2</v>
      </c>
      <c r="H145" s="2">
        <v>1777579.2</v>
      </c>
      <c r="I145">
        <v>45.7</v>
      </c>
      <c r="J145">
        <v>35978.53</v>
      </c>
      <c r="K145" t="s">
        <v>13</v>
      </c>
    </row>
    <row r="146" spans="1:11" x14ac:dyDescent="0.25">
      <c r="A146" s="1">
        <v>1010</v>
      </c>
      <c r="B146">
        <v>0</v>
      </c>
      <c r="C146">
        <v>5.85</v>
      </c>
      <c r="D146" s="4">
        <v>123486</v>
      </c>
      <c r="E146" s="3">
        <v>257262</v>
      </c>
      <c r="F146" s="5">
        <v>0.48</v>
      </c>
      <c r="G146" s="14">
        <v>2090051.46</v>
      </c>
      <c r="H146" s="2">
        <v>2090051.46</v>
      </c>
      <c r="I146">
        <v>56.55</v>
      </c>
      <c r="J146">
        <v>31428.48</v>
      </c>
      <c r="K146" t="s">
        <v>12</v>
      </c>
    </row>
    <row r="147" spans="1:11" x14ac:dyDescent="0.25">
      <c r="A147" s="1">
        <v>1013</v>
      </c>
      <c r="B147">
        <v>1</v>
      </c>
      <c r="C147">
        <v>8.1999999999999993</v>
      </c>
      <c r="D147" s="4">
        <v>504398</v>
      </c>
      <c r="E147" s="3">
        <v>989016</v>
      </c>
      <c r="F147" s="5">
        <v>0.51</v>
      </c>
      <c r="G147" s="14">
        <v>8392355</v>
      </c>
      <c r="H147" s="2">
        <v>7553119.5</v>
      </c>
      <c r="I147">
        <v>31.08</v>
      </c>
      <c r="J147">
        <v>18130.38</v>
      </c>
      <c r="K147" t="s">
        <v>11</v>
      </c>
    </row>
    <row r="148" spans="1:11" x14ac:dyDescent="0.25">
      <c r="A148" s="1">
        <v>1015</v>
      </c>
      <c r="B148">
        <v>0</v>
      </c>
      <c r="C148">
        <v>6.75</v>
      </c>
      <c r="D148" s="4">
        <v>336363</v>
      </c>
      <c r="E148" s="3">
        <v>560605</v>
      </c>
      <c r="F148" s="5">
        <v>0.6</v>
      </c>
      <c r="G148" s="14">
        <v>2862198.9</v>
      </c>
      <c r="H148" s="2">
        <v>2862198.9</v>
      </c>
      <c r="I148">
        <v>22.09</v>
      </c>
      <c r="J148">
        <v>11068.58</v>
      </c>
      <c r="K148" t="s">
        <v>11</v>
      </c>
    </row>
    <row r="149" spans="1:11" x14ac:dyDescent="0.25">
      <c r="A149" s="1">
        <v>1033</v>
      </c>
      <c r="B149">
        <v>1</v>
      </c>
      <c r="C149">
        <v>8.3000000000000007</v>
      </c>
      <c r="D149" s="4">
        <v>308788</v>
      </c>
      <c r="E149" s="3">
        <v>390871</v>
      </c>
      <c r="F149" s="5">
        <v>0.79</v>
      </c>
      <c r="G149" s="14">
        <v>5399213</v>
      </c>
      <c r="H149" s="2">
        <v>4751307.4400000004</v>
      </c>
      <c r="I149">
        <v>39.26</v>
      </c>
      <c r="J149">
        <v>75405.649999999994</v>
      </c>
      <c r="K149" t="s">
        <v>11</v>
      </c>
    </row>
    <row r="150" spans="1:11" x14ac:dyDescent="0.25">
      <c r="A150" s="1">
        <v>1034</v>
      </c>
      <c r="B150">
        <v>0</v>
      </c>
      <c r="C150">
        <v>5.08</v>
      </c>
      <c r="D150" s="4">
        <v>85922</v>
      </c>
      <c r="E150" s="3">
        <v>140855</v>
      </c>
      <c r="F150" s="5">
        <v>0.61</v>
      </c>
      <c r="G150" s="14">
        <v>2179274.2400000002</v>
      </c>
      <c r="H150" s="2">
        <v>2179274.2400000002</v>
      </c>
      <c r="I150">
        <v>35.25</v>
      </c>
      <c r="J150">
        <v>25116.54</v>
      </c>
      <c r="K150" t="s">
        <v>12</v>
      </c>
    </row>
    <row r="151" spans="1:11" x14ac:dyDescent="0.25">
      <c r="A151" s="1">
        <v>1042</v>
      </c>
      <c r="B151">
        <v>1</v>
      </c>
      <c r="C151">
        <v>7.25</v>
      </c>
      <c r="D151" s="4">
        <v>627261</v>
      </c>
      <c r="E151" s="3">
        <v>922442</v>
      </c>
      <c r="F151" s="5">
        <v>0.68</v>
      </c>
      <c r="G151" s="14">
        <v>2155742</v>
      </c>
      <c r="H151" s="2">
        <v>1918610.3800000001</v>
      </c>
      <c r="I151">
        <v>33.06</v>
      </c>
      <c r="J151">
        <v>18597.03</v>
      </c>
      <c r="K151" t="s">
        <v>12</v>
      </c>
    </row>
    <row r="152" spans="1:11" x14ac:dyDescent="0.25">
      <c r="A152" s="1">
        <v>1051</v>
      </c>
      <c r="B152">
        <v>1</v>
      </c>
      <c r="C152">
        <v>8.23</v>
      </c>
      <c r="D152" s="4">
        <v>395134</v>
      </c>
      <c r="E152" s="3">
        <v>898032</v>
      </c>
      <c r="F152" s="5">
        <v>0.44</v>
      </c>
      <c r="G152" s="14">
        <v>1785290</v>
      </c>
      <c r="H152" s="2">
        <v>1249703</v>
      </c>
      <c r="I152">
        <v>35.229999999999997</v>
      </c>
      <c r="J152">
        <v>20707.07</v>
      </c>
      <c r="K152" t="s">
        <v>13</v>
      </c>
    </row>
    <row r="153" spans="1:11" x14ac:dyDescent="0.25">
      <c r="A153" s="1">
        <v>1054</v>
      </c>
      <c r="B153">
        <v>0</v>
      </c>
      <c r="C153">
        <v>8.65</v>
      </c>
      <c r="D153" s="4">
        <v>294625</v>
      </c>
      <c r="E153" s="3">
        <v>654723</v>
      </c>
      <c r="F153" s="5">
        <v>0.45000000000000007</v>
      </c>
      <c r="G153" s="14">
        <v>2943236.45</v>
      </c>
      <c r="H153" s="2">
        <v>2943236.45</v>
      </c>
      <c r="I153">
        <v>35.270000000000003</v>
      </c>
      <c r="J153">
        <v>36361.24</v>
      </c>
      <c r="K153" t="s">
        <v>11</v>
      </c>
    </row>
    <row r="154" spans="1:11" x14ac:dyDescent="0.25">
      <c r="A154" s="1">
        <v>1056</v>
      </c>
      <c r="B154">
        <v>1</v>
      </c>
      <c r="C154">
        <v>8.1</v>
      </c>
      <c r="D154" s="4">
        <v>348106</v>
      </c>
      <c r="E154" s="3">
        <v>682561</v>
      </c>
      <c r="F154" s="5">
        <v>0.51</v>
      </c>
      <c r="G154" s="14">
        <v>3926942</v>
      </c>
      <c r="H154" s="2">
        <v>3259361.86</v>
      </c>
      <c r="I154">
        <v>31.18</v>
      </c>
      <c r="J154">
        <v>16752.68</v>
      </c>
      <c r="K154" t="s">
        <v>13</v>
      </c>
    </row>
    <row r="155" spans="1:11" x14ac:dyDescent="0.25">
      <c r="A155" s="1">
        <v>1068</v>
      </c>
      <c r="B155">
        <v>1</v>
      </c>
      <c r="C155">
        <v>7.93</v>
      </c>
      <c r="D155" s="4">
        <v>57131</v>
      </c>
      <c r="E155" s="3">
        <v>103875</v>
      </c>
      <c r="F155" s="5">
        <v>0.55000000000000004</v>
      </c>
      <c r="G155" s="14">
        <v>2472966</v>
      </c>
      <c r="H155" s="2">
        <v>1755805.8599999999</v>
      </c>
      <c r="I155">
        <v>38.409999999999997</v>
      </c>
      <c r="J155">
        <v>74463.61</v>
      </c>
      <c r="K155" t="s">
        <v>11</v>
      </c>
    </row>
    <row r="156" spans="1:11" x14ac:dyDescent="0.25">
      <c r="A156" s="1">
        <v>1072</v>
      </c>
      <c r="B156">
        <v>0</v>
      </c>
      <c r="C156">
        <v>6.23</v>
      </c>
      <c r="D156" s="4">
        <v>626532</v>
      </c>
      <c r="E156" s="3">
        <v>963895</v>
      </c>
      <c r="F156" s="5">
        <v>0.65</v>
      </c>
      <c r="G156" s="14">
        <v>3341156.52</v>
      </c>
      <c r="H156" s="2">
        <v>3341156.52</v>
      </c>
      <c r="I156">
        <v>32.270000000000003</v>
      </c>
      <c r="J156">
        <v>20777.54</v>
      </c>
      <c r="K156" t="s">
        <v>13</v>
      </c>
    </row>
    <row r="157" spans="1:11" x14ac:dyDescent="0.25">
      <c r="A157" s="1">
        <v>1073</v>
      </c>
      <c r="B157">
        <v>0</v>
      </c>
      <c r="C157">
        <v>6.22</v>
      </c>
      <c r="D157" s="4">
        <v>561135</v>
      </c>
      <c r="E157" s="3">
        <v>801621</v>
      </c>
      <c r="F157" s="5">
        <v>0.7</v>
      </c>
      <c r="G157" s="14">
        <v>1528214.7</v>
      </c>
      <c r="H157" s="2">
        <v>1528214.7</v>
      </c>
      <c r="I157">
        <v>32.67</v>
      </c>
      <c r="J157">
        <v>22184.61</v>
      </c>
      <c r="K157" t="s">
        <v>12</v>
      </c>
    </row>
    <row r="158" spans="1:11" x14ac:dyDescent="0.25">
      <c r="A158" s="1">
        <v>1076</v>
      </c>
      <c r="B158">
        <v>1</v>
      </c>
      <c r="C158">
        <v>7.47</v>
      </c>
      <c r="D158" s="4">
        <v>66786</v>
      </c>
      <c r="E158" s="3">
        <v>123678</v>
      </c>
      <c r="F158" s="5">
        <v>0.54</v>
      </c>
      <c r="G158" s="14">
        <v>3395911</v>
      </c>
      <c r="H158" s="2">
        <v>2309219.48</v>
      </c>
      <c r="I158">
        <v>28.97</v>
      </c>
      <c r="J158">
        <v>18613.990000000002</v>
      </c>
      <c r="K158" t="s">
        <v>13</v>
      </c>
    </row>
    <row r="159" spans="1:11" x14ac:dyDescent="0.25">
      <c r="A159" s="1">
        <v>1077</v>
      </c>
      <c r="B159">
        <v>1</v>
      </c>
      <c r="C159">
        <v>7.51</v>
      </c>
      <c r="D159" s="4">
        <v>214731</v>
      </c>
      <c r="E159" s="3">
        <v>390420</v>
      </c>
      <c r="F159" s="5">
        <v>0.55000000000000004</v>
      </c>
      <c r="G159" s="14">
        <v>2348007</v>
      </c>
      <c r="H159" s="2">
        <v>1761005.25</v>
      </c>
      <c r="I159">
        <v>39.979999999999997</v>
      </c>
      <c r="J159">
        <v>24828.43</v>
      </c>
      <c r="K159" t="s">
        <v>12</v>
      </c>
    </row>
    <row r="160" spans="1:11" x14ac:dyDescent="0.25">
      <c r="A160" s="1">
        <v>1078</v>
      </c>
      <c r="B160">
        <v>1</v>
      </c>
      <c r="C160">
        <v>6.55</v>
      </c>
      <c r="D160" s="4">
        <v>317420</v>
      </c>
      <c r="E160" s="3">
        <v>529033</v>
      </c>
      <c r="F160" s="5">
        <v>0.6</v>
      </c>
      <c r="G160" s="14">
        <v>2892717</v>
      </c>
      <c r="H160" s="2">
        <v>1909193.2200000002</v>
      </c>
      <c r="I160">
        <v>27.47</v>
      </c>
      <c r="J160">
        <v>17344.099999999999</v>
      </c>
      <c r="K160" t="s">
        <v>13</v>
      </c>
    </row>
    <row r="161" spans="1:11" x14ac:dyDescent="0.25">
      <c r="A161" s="1">
        <v>1080</v>
      </c>
      <c r="B161">
        <v>0</v>
      </c>
      <c r="C161">
        <v>5.26</v>
      </c>
      <c r="D161" s="4">
        <v>436356</v>
      </c>
      <c r="E161" s="3">
        <v>641700</v>
      </c>
      <c r="F161" s="5">
        <v>0.68</v>
      </c>
      <c r="G161" s="14">
        <v>882280.36</v>
      </c>
      <c r="H161" s="2">
        <v>882280.36</v>
      </c>
      <c r="I161">
        <v>39.119999999999997</v>
      </c>
      <c r="J161">
        <v>25776.35</v>
      </c>
      <c r="K161" t="s">
        <v>13</v>
      </c>
    </row>
    <row r="162" spans="1:11" x14ac:dyDescent="0.25">
      <c r="A162" s="1">
        <v>1081</v>
      </c>
      <c r="B162">
        <v>0</v>
      </c>
      <c r="C162">
        <v>7.93</v>
      </c>
      <c r="D162" s="4">
        <v>362831</v>
      </c>
      <c r="E162" s="3">
        <v>659692</v>
      </c>
      <c r="F162" s="5">
        <v>0.55000000000000004</v>
      </c>
      <c r="G162" s="14">
        <v>2104523.96</v>
      </c>
      <c r="H162" s="2">
        <v>2104523.96</v>
      </c>
      <c r="I162">
        <v>44.57</v>
      </c>
      <c r="J162">
        <v>24717.37</v>
      </c>
      <c r="K162" t="s">
        <v>12</v>
      </c>
    </row>
    <row r="163" spans="1:11" x14ac:dyDescent="0.25">
      <c r="A163" s="1">
        <v>1082</v>
      </c>
      <c r="B163">
        <v>1</v>
      </c>
      <c r="C163">
        <v>8.61</v>
      </c>
      <c r="D163" s="4">
        <v>296113</v>
      </c>
      <c r="E163" s="3">
        <v>672983</v>
      </c>
      <c r="F163" s="5">
        <v>0.44</v>
      </c>
      <c r="G163" s="14">
        <v>3803839</v>
      </c>
      <c r="H163" s="2">
        <v>2776802.4699999997</v>
      </c>
      <c r="I163">
        <v>32.76</v>
      </c>
      <c r="J163">
        <v>38571.08</v>
      </c>
      <c r="K163" t="s">
        <v>12</v>
      </c>
    </row>
    <row r="164" spans="1:11" x14ac:dyDescent="0.25">
      <c r="A164" s="1">
        <v>1083</v>
      </c>
      <c r="B164">
        <v>1</v>
      </c>
      <c r="C164">
        <v>6.05</v>
      </c>
      <c r="D164" s="4">
        <v>373474</v>
      </c>
      <c r="E164" s="3">
        <v>497965</v>
      </c>
      <c r="F164" s="5">
        <v>0.75</v>
      </c>
      <c r="G164" s="14">
        <v>3132782</v>
      </c>
      <c r="H164" s="2">
        <v>2036308.3</v>
      </c>
      <c r="I164">
        <v>36.53</v>
      </c>
      <c r="J164">
        <v>46833.279999999999</v>
      </c>
      <c r="K164" t="s">
        <v>12</v>
      </c>
    </row>
    <row r="165" spans="1:11" x14ac:dyDescent="0.25">
      <c r="A165" s="1">
        <v>1084</v>
      </c>
      <c r="B165">
        <v>1</v>
      </c>
      <c r="C165">
        <v>6.07</v>
      </c>
      <c r="D165" s="4">
        <v>283207</v>
      </c>
      <c r="E165" s="3">
        <v>514922</v>
      </c>
      <c r="F165" s="5">
        <v>0.55000000000000004</v>
      </c>
      <c r="G165" s="14">
        <v>2822524</v>
      </c>
      <c r="H165" s="2">
        <v>2258019.2000000002</v>
      </c>
      <c r="I165">
        <v>31.38</v>
      </c>
      <c r="J165">
        <v>24618.41</v>
      </c>
      <c r="K165" t="s">
        <v>13</v>
      </c>
    </row>
    <row r="166" spans="1:11" x14ac:dyDescent="0.25">
      <c r="A166" s="1">
        <v>1085</v>
      </c>
      <c r="B166">
        <v>0</v>
      </c>
      <c r="C166">
        <v>7.08</v>
      </c>
      <c r="D166" s="4">
        <v>308103</v>
      </c>
      <c r="E166" s="3">
        <v>733578</v>
      </c>
      <c r="F166" s="5">
        <v>0.42000000000000004</v>
      </c>
      <c r="G166" s="14">
        <v>1482321.9199999999</v>
      </c>
      <c r="H166" s="2">
        <v>1482321.9199999999</v>
      </c>
      <c r="I166">
        <v>34.82</v>
      </c>
      <c r="J166">
        <v>28142.3</v>
      </c>
      <c r="K166" t="s">
        <v>13</v>
      </c>
    </row>
    <row r="167" spans="1:11" x14ac:dyDescent="0.25">
      <c r="A167" s="1">
        <v>1086</v>
      </c>
      <c r="B167">
        <v>0</v>
      </c>
      <c r="C167">
        <v>8.02</v>
      </c>
      <c r="D167" s="4">
        <v>216450</v>
      </c>
      <c r="E167" s="3">
        <v>460532</v>
      </c>
      <c r="F167" s="5">
        <v>0.47</v>
      </c>
      <c r="G167" s="14">
        <v>2347342.0699999998</v>
      </c>
      <c r="H167" s="2">
        <v>2347342.0699999998</v>
      </c>
      <c r="I167">
        <v>39</v>
      </c>
      <c r="J167">
        <v>33963.550000000003</v>
      </c>
      <c r="K167" t="s">
        <v>12</v>
      </c>
    </row>
    <row r="168" spans="1:11" x14ac:dyDescent="0.25">
      <c r="A168" s="1">
        <v>1089</v>
      </c>
      <c r="B168">
        <v>0</v>
      </c>
      <c r="C168">
        <v>7.88</v>
      </c>
      <c r="D168" s="4">
        <v>181419</v>
      </c>
      <c r="E168" s="3">
        <v>270774</v>
      </c>
      <c r="F168" s="5">
        <v>0.67</v>
      </c>
      <c r="G168" s="14">
        <v>1799787.27</v>
      </c>
      <c r="H168" s="2">
        <v>1799787.27</v>
      </c>
      <c r="I168">
        <v>31.32</v>
      </c>
      <c r="J168">
        <v>26804.17</v>
      </c>
      <c r="K168" t="s">
        <v>12</v>
      </c>
    </row>
    <row r="169" spans="1:11" x14ac:dyDescent="0.25">
      <c r="A169" s="1">
        <v>1090</v>
      </c>
      <c r="B169">
        <v>0</v>
      </c>
      <c r="C169">
        <v>8.9700000000000006</v>
      </c>
      <c r="D169" s="4">
        <v>340826</v>
      </c>
      <c r="E169" s="3">
        <v>695564</v>
      </c>
      <c r="F169" s="5">
        <v>0.49</v>
      </c>
      <c r="G169" s="14">
        <v>1661885.76</v>
      </c>
      <c r="H169" s="2">
        <v>1661885.76</v>
      </c>
      <c r="I169">
        <v>29.47</v>
      </c>
      <c r="J169">
        <v>24257.93</v>
      </c>
      <c r="K169" t="s">
        <v>12</v>
      </c>
    </row>
    <row r="170" spans="1:11" x14ac:dyDescent="0.25">
      <c r="A170" s="1">
        <v>1093</v>
      </c>
      <c r="B170">
        <v>1</v>
      </c>
      <c r="C170">
        <v>8.09</v>
      </c>
      <c r="D170" s="4">
        <v>176319</v>
      </c>
      <c r="E170" s="3">
        <v>367332</v>
      </c>
      <c r="F170" s="5">
        <v>0.48</v>
      </c>
      <c r="G170" s="14">
        <v>3483309</v>
      </c>
      <c r="H170" s="2">
        <v>3100145.0100000002</v>
      </c>
      <c r="I170">
        <v>34.61</v>
      </c>
      <c r="J170">
        <v>24642.48</v>
      </c>
      <c r="K170" t="s">
        <v>12</v>
      </c>
    </row>
    <row r="171" spans="1:11" x14ac:dyDescent="0.25">
      <c r="A171" s="1">
        <v>1096</v>
      </c>
      <c r="B171">
        <v>0</v>
      </c>
      <c r="C171">
        <v>7.76</v>
      </c>
      <c r="D171" s="4">
        <v>148465</v>
      </c>
      <c r="E171" s="3">
        <v>192812</v>
      </c>
      <c r="F171" s="5">
        <v>0.76999999999999991</v>
      </c>
      <c r="G171" s="14">
        <v>4307876.74</v>
      </c>
      <c r="H171" s="2">
        <v>4307876.74</v>
      </c>
      <c r="I171">
        <v>34</v>
      </c>
      <c r="J171">
        <v>48543.01</v>
      </c>
      <c r="K171" t="s">
        <v>11</v>
      </c>
    </row>
    <row r="172" spans="1:11" x14ac:dyDescent="0.25">
      <c r="A172" s="1">
        <v>1100</v>
      </c>
      <c r="B172">
        <v>0</v>
      </c>
      <c r="C172">
        <v>6.88</v>
      </c>
      <c r="D172" s="4">
        <v>438017</v>
      </c>
      <c r="E172" s="3">
        <v>842340</v>
      </c>
      <c r="F172" s="5">
        <v>0.52</v>
      </c>
      <c r="G172" s="14">
        <v>1495682.1</v>
      </c>
      <c r="H172" s="2">
        <v>1495682.1</v>
      </c>
      <c r="I172">
        <v>32.200000000000003</v>
      </c>
      <c r="J172">
        <v>20213.47</v>
      </c>
      <c r="K172" t="s">
        <v>11</v>
      </c>
    </row>
    <row r="173" spans="1:11" x14ac:dyDescent="0.25">
      <c r="A173" s="1">
        <v>1101</v>
      </c>
      <c r="B173">
        <v>0</v>
      </c>
      <c r="C173">
        <v>7.99</v>
      </c>
      <c r="D173" s="4">
        <v>307632</v>
      </c>
      <c r="E173" s="3">
        <v>399522</v>
      </c>
      <c r="F173" s="5">
        <v>0.77</v>
      </c>
      <c r="G173" s="14">
        <v>2484082.92</v>
      </c>
      <c r="H173" s="2">
        <v>2484082.92</v>
      </c>
      <c r="I173">
        <v>27.61</v>
      </c>
      <c r="J173">
        <v>15130.11</v>
      </c>
      <c r="K173" t="s">
        <v>11</v>
      </c>
    </row>
    <row r="174" spans="1:11" x14ac:dyDescent="0.25">
      <c r="A174" s="1">
        <v>1106</v>
      </c>
      <c r="B174">
        <v>1</v>
      </c>
      <c r="C174">
        <v>7.29</v>
      </c>
      <c r="D174" s="4">
        <v>660856</v>
      </c>
      <c r="E174" s="3">
        <v>957763</v>
      </c>
      <c r="F174" s="5">
        <v>0.69</v>
      </c>
      <c r="G174" s="14">
        <v>3411694</v>
      </c>
      <c r="H174" s="2">
        <v>2047016.4</v>
      </c>
      <c r="I174">
        <v>40.619999999999997</v>
      </c>
      <c r="J174">
        <v>46788.78</v>
      </c>
      <c r="K174" t="s">
        <v>12</v>
      </c>
    </row>
    <row r="175" spans="1:11" x14ac:dyDescent="0.25">
      <c r="A175" s="1">
        <v>1107</v>
      </c>
      <c r="B175">
        <v>0</v>
      </c>
      <c r="C175">
        <v>8.82</v>
      </c>
      <c r="D175" s="4">
        <v>149092</v>
      </c>
      <c r="E175" s="3">
        <v>372729</v>
      </c>
      <c r="F175" s="5">
        <v>0.4</v>
      </c>
      <c r="G175" s="14">
        <v>2779243.38</v>
      </c>
      <c r="H175" s="2">
        <v>2779243.38</v>
      </c>
      <c r="I175">
        <v>33.590000000000003</v>
      </c>
      <c r="J175">
        <v>23865.48</v>
      </c>
      <c r="K175" t="s">
        <v>11</v>
      </c>
    </row>
    <row r="176" spans="1:11" x14ac:dyDescent="0.25">
      <c r="A176" s="1">
        <v>1109</v>
      </c>
      <c r="B176">
        <v>0</v>
      </c>
      <c r="C176">
        <v>8.8800000000000008</v>
      </c>
      <c r="D176" s="4">
        <v>89311</v>
      </c>
      <c r="E176" s="3">
        <v>165391</v>
      </c>
      <c r="F176" s="5">
        <v>0.54</v>
      </c>
      <c r="G176" s="14">
        <v>2525801.4</v>
      </c>
      <c r="H176" s="2">
        <v>2525801.4</v>
      </c>
      <c r="I176">
        <v>40.950000000000003</v>
      </c>
      <c r="J176">
        <v>66026.86</v>
      </c>
      <c r="K176" t="s">
        <v>11</v>
      </c>
    </row>
    <row r="177" spans="1:11" x14ac:dyDescent="0.25">
      <c r="A177" s="1">
        <v>1120</v>
      </c>
      <c r="B177">
        <v>0</v>
      </c>
      <c r="C177">
        <v>8.34</v>
      </c>
      <c r="D177" s="4">
        <v>438570</v>
      </c>
      <c r="E177" s="3">
        <v>827490</v>
      </c>
      <c r="F177" s="5">
        <v>0.53</v>
      </c>
      <c r="G177" s="14">
        <v>3353567</v>
      </c>
      <c r="H177" s="2">
        <v>3353567</v>
      </c>
      <c r="I177">
        <v>35.17</v>
      </c>
      <c r="J177">
        <v>24405.87</v>
      </c>
      <c r="K177" t="s">
        <v>11</v>
      </c>
    </row>
    <row r="178" spans="1:11" x14ac:dyDescent="0.25">
      <c r="A178" s="1">
        <v>1126</v>
      </c>
      <c r="B178">
        <v>0</v>
      </c>
      <c r="C178">
        <v>5.38</v>
      </c>
      <c r="D178" s="4">
        <v>639498</v>
      </c>
      <c r="E178" s="3">
        <v>926809</v>
      </c>
      <c r="F178" s="5">
        <v>0.69</v>
      </c>
      <c r="G178" s="14">
        <v>4912398.72</v>
      </c>
      <c r="H178" s="2">
        <v>4912398.72</v>
      </c>
      <c r="I178">
        <v>33.07</v>
      </c>
      <c r="J178">
        <v>29124.53</v>
      </c>
      <c r="K178" t="s">
        <v>11</v>
      </c>
    </row>
    <row r="179" spans="1:11" x14ac:dyDescent="0.25">
      <c r="A179" s="1">
        <v>1139</v>
      </c>
      <c r="B179">
        <v>0</v>
      </c>
      <c r="C179">
        <v>6.7</v>
      </c>
      <c r="D179" s="4">
        <v>266260</v>
      </c>
      <c r="E179" s="3">
        <v>337038</v>
      </c>
      <c r="F179" s="5">
        <v>0.79</v>
      </c>
      <c r="G179" s="14">
        <v>1896452.18</v>
      </c>
      <c r="H179" s="2">
        <v>1896452.18</v>
      </c>
      <c r="I179">
        <v>50.09</v>
      </c>
      <c r="J179">
        <v>26284.18</v>
      </c>
      <c r="K179" t="s">
        <v>12</v>
      </c>
    </row>
    <row r="180" spans="1:11" x14ac:dyDescent="0.25">
      <c r="A180" s="1">
        <v>1142</v>
      </c>
      <c r="B180">
        <v>0</v>
      </c>
      <c r="C180">
        <v>6.08</v>
      </c>
      <c r="D180" s="4">
        <v>381671</v>
      </c>
      <c r="E180" s="3">
        <v>778921</v>
      </c>
      <c r="F180" s="5">
        <v>0.49</v>
      </c>
      <c r="G180" s="14">
        <v>2309069.0699999998</v>
      </c>
      <c r="H180" s="2">
        <v>2309069.0699999998</v>
      </c>
      <c r="I180">
        <v>37.630000000000003</v>
      </c>
      <c r="J180">
        <v>24153.360000000001</v>
      </c>
      <c r="K180" t="s">
        <v>13</v>
      </c>
    </row>
    <row r="181" spans="1:11" x14ac:dyDescent="0.25">
      <c r="A181" s="1">
        <v>1158</v>
      </c>
      <c r="B181">
        <v>0</v>
      </c>
      <c r="C181">
        <v>7.44</v>
      </c>
      <c r="D181" s="4">
        <v>131423</v>
      </c>
      <c r="E181" s="3">
        <v>199125</v>
      </c>
      <c r="F181" s="5">
        <v>0.66</v>
      </c>
      <c r="G181" s="14">
        <v>3605295.1199999996</v>
      </c>
      <c r="H181" s="2">
        <v>3605295.1199999996</v>
      </c>
      <c r="I181">
        <v>42.29</v>
      </c>
      <c r="J181">
        <v>24936.560000000001</v>
      </c>
      <c r="K18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>
      <selection activeCell="A15" sqref="A15"/>
    </sheetView>
  </sheetViews>
  <sheetFormatPr defaultRowHeight="15" x14ac:dyDescent="0.25"/>
  <cols>
    <col min="1" max="1" width="13.140625" bestFit="1" customWidth="1"/>
    <col min="2" max="2" width="19.5703125" customWidth="1"/>
    <col min="3" max="3" width="24.140625" customWidth="1"/>
    <col min="4" max="4" width="23.140625" customWidth="1"/>
    <col min="7" max="7" width="24.140625" bestFit="1" customWidth="1"/>
    <col min="8" max="8" width="36.85546875" bestFit="1" customWidth="1"/>
  </cols>
  <sheetData>
    <row r="1" spans="1:8" x14ac:dyDescent="0.25">
      <c r="C1" t="s">
        <v>20</v>
      </c>
      <c r="D1" s="10">
        <v>0.05</v>
      </c>
    </row>
    <row r="2" spans="1:8" x14ac:dyDescent="0.25">
      <c r="D2" t="s">
        <v>19</v>
      </c>
    </row>
    <row r="3" spans="1:8" x14ac:dyDescent="0.25">
      <c r="A3" s="7" t="s">
        <v>14</v>
      </c>
      <c r="B3" t="s">
        <v>16</v>
      </c>
      <c r="C3" t="s">
        <v>17</v>
      </c>
      <c r="D3" t="s">
        <v>18</v>
      </c>
    </row>
    <row r="4" spans="1:8" x14ac:dyDescent="0.25">
      <c r="A4" s="8">
        <v>0</v>
      </c>
      <c r="B4" s="9">
        <v>100</v>
      </c>
      <c r="C4" s="9">
        <v>3310014.4554999988</v>
      </c>
      <c r="D4" s="9">
        <v>1827593.1291879786</v>
      </c>
      <c r="E4" t="s">
        <v>21</v>
      </c>
      <c r="F4">
        <f>(C5-C4)/SQRT((D5^2/B5)+(D4^2/B4))</f>
        <v>7.4604577506803116</v>
      </c>
      <c r="G4" t="s">
        <v>23</v>
      </c>
    </row>
    <row r="5" spans="1:8" x14ac:dyDescent="0.25">
      <c r="A5" s="8">
        <v>1</v>
      </c>
      <c r="B5" s="9">
        <v>80</v>
      </c>
      <c r="C5" s="9">
        <v>5735346.0324999997</v>
      </c>
      <c r="D5" s="9">
        <v>2404720.8946538167</v>
      </c>
      <c r="E5" t="s">
        <v>22</v>
      </c>
      <c r="F5">
        <f>ABS(_xlfn.T.INV(0.05,79))</f>
        <v>1.6643714091365507</v>
      </c>
      <c r="G5" s="11" t="s">
        <v>24</v>
      </c>
    </row>
    <row r="6" spans="1:8" x14ac:dyDescent="0.25">
      <c r="A6" s="8" t="s">
        <v>15</v>
      </c>
      <c r="B6" s="9">
        <v>180</v>
      </c>
      <c r="C6" s="9">
        <v>4387939.6008333322</v>
      </c>
      <c r="D6" s="9">
        <v>2420736.8575713243</v>
      </c>
    </row>
    <row r="9" spans="1:8" x14ac:dyDescent="0.25">
      <c r="A9" s="7" t="s">
        <v>14</v>
      </c>
      <c r="B9" t="s">
        <v>25</v>
      </c>
      <c r="C9" t="s">
        <v>26</v>
      </c>
      <c r="D9" t="s">
        <v>27</v>
      </c>
      <c r="E9" s="12">
        <f>(B11+B10)/(C11+C10)</f>
        <v>0.59369759137438238</v>
      </c>
    </row>
    <row r="10" spans="1:8" x14ac:dyDescent="0.25">
      <c r="A10" s="8">
        <v>0</v>
      </c>
      <c r="B10" s="9">
        <v>32603615</v>
      </c>
      <c r="C10" s="9">
        <v>55020805</v>
      </c>
      <c r="D10" s="12">
        <f>B10/C10</f>
        <v>0.59256884736601001</v>
      </c>
      <c r="E10" t="s">
        <v>28</v>
      </c>
      <c r="F10">
        <f>(D11-D10)/SQRT(E9*(1-E9)*(1/C11+1/C10))</f>
        <v>25.594096892034166</v>
      </c>
      <c r="G10" t="s">
        <v>23</v>
      </c>
    </row>
    <row r="11" spans="1:8" x14ac:dyDescent="0.25">
      <c r="A11" s="8">
        <v>1</v>
      </c>
      <c r="B11" s="9">
        <v>26108893</v>
      </c>
      <c r="C11" s="9">
        <v>43872148</v>
      </c>
      <c r="D11" s="12">
        <f>B11/C11</f>
        <v>0.59511316838190831</v>
      </c>
      <c r="E11" t="s">
        <v>28</v>
      </c>
      <c r="F11">
        <f>ABS(_xlfn.NORM.S.INV(0.05))</f>
        <v>1.6448536269514726</v>
      </c>
      <c r="G11" s="11" t="s">
        <v>29</v>
      </c>
      <c r="H11" t="s">
        <v>34</v>
      </c>
    </row>
    <row r="12" spans="1:8" x14ac:dyDescent="0.25">
      <c r="A12" s="8" t="s">
        <v>15</v>
      </c>
      <c r="B12" s="9">
        <v>58712508</v>
      </c>
      <c r="C12" s="9">
        <v>98892953</v>
      </c>
    </row>
    <row r="14" spans="1:8" x14ac:dyDescent="0.25">
      <c r="D14" t="s">
        <v>19</v>
      </c>
    </row>
    <row r="15" spans="1:8" x14ac:dyDescent="0.25">
      <c r="A15" s="7" t="s">
        <v>14</v>
      </c>
      <c r="B15" t="s">
        <v>16</v>
      </c>
      <c r="C15" t="s">
        <v>31</v>
      </c>
      <c r="D15" t="s">
        <v>30</v>
      </c>
    </row>
    <row r="16" spans="1:8" x14ac:dyDescent="0.25">
      <c r="A16" s="8">
        <v>0</v>
      </c>
      <c r="B16" s="9">
        <v>100</v>
      </c>
      <c r="C16" s="9">
        <v>7.0447000000000015</v>
      </c>
      <c r="D16" s="9">
        <v>1.1744600779709338</v>
      </c>
      <c r="E16" t="s">
        <v>21</v>
      </c>
      <c r="F16">
        <f>(C17-C16)/SQRT((D17^2/B17)+(D16^2/B16))</f>
        <v>0.20279370056128931</v>
      </c>
      <c r="G16" t="s">
        <v>32</v>
      </c>
    </row>
    <row r="17" spans="1:7" x14ac:dyDescent="0.25">
      <c r="A17" s="8">
        <v>1</v>
      </c>
      <c r="B17" s="9">
        <v>80</v>
      </c>
      <c r="C17" s="9">
        <v>7.0787499999999994</v>
      </c>
      <c r="D17" s="9">
        <v>1.0732529224013554</v>
      </c>
      <c r="E17" t="s">
        <v>22</v>
      </c>
      <c r="F17">
        <f>ABS(_xlfn.T.INV(0.05,79))</f>
        <v>1.6643714091365507</v>
      </c>
      <c r="G17" s="13" t="s">
        <v>33</v>
      </c>
    </row>
    <row r="18" spans="1:7" x14ac:dyDescent="0.25">
      <c r="A18" s="8" t="s">
        <v>15</v>
      </c>
      <c r="B18" s="9">
        <v>180</v>
      </c>
      <c r="C18" s="9">
        <v>7.059833333333331</v>
      </c>
      <c r="D18" s="9">
        <v>1.1276259111650497</v>
      </c>
    </row>
  </sheetData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abSelected="1" zoomScale="190" zoomScaleNormal="190" workbookViewId="0"/>
  </sheetViews>
  <sheetFormatPr defaultRowHeight="15" x14ac:dyDescent="0.25"/>
  <cols>
    <col min="1" max="1" width="24.140625" bestFit="1" customWidth="1"/>
    <col min="2" max="2" width="16.28515625" bestFit="1" customWidth="1"/>
    <col min="3" max="3" width="12.42578125" customWidth="1"/>
    <col min="4" max="4" width="12.42578125" bestFit="1" customWidth="1"/>
    <col min="6" max="6" width="9.5703125" bestFit="1" customWidth="1"/>
    <col min="7" max="8" width="14.85546875" bestFit="1" customWidth="1"/>
    <col min="9" max="9" width="14.28515625" bestFit="1" customWidth="1"/>
  </cols>
  <sheetData>
    <row r="1" spans="1:9" x14ac:dyDescent="0.25">
      <c r="A1" t="s">
        <v>39</v>
      </c>
    </row>
    <row r="3" spans="1:9" x14ac:dyDescent="0.25">
      <c r="A3" t="s">
        <v>40</v>
      </c>
      <c r="D3" t="s">
        <v>12</v>
      </c>
    </row>
    <row r="4" spans="1:9" x14ac:dyDescent="0.25">
      <c r="A4" s="7" t="s">
        <v>17</v>
      </c>
      <c r="B4" s="7" t="s">
        <v>35</v>
      </c>
    </row>
    <row r="5" spans="1:9" x14ac:dyDescent="0.25">
      <c r="A5" s="7" t="s">
        <v>14</v>
      </c>
      <c r="B5">
        <v>0</v>
      </c>
      <c r="C5">
        <v>1</v>
      </c>
      <c r="D5" t="s">
        <v>15</v>
      </c>
      <c r="F5" t="s">
        <v>41</v>
      </c>
      <c r="G5" t="s">
        <v>36</v>
      </c>
      <c r="H5" t="s">
        <v>37</v>
      </c>
      <c r="I5" t="s">
        <v>38</v>
      </c>
    </row>
    <row r="6" spans="1:9" x14ac:dyDescent="0.25">
      <c r="A6" s="8" t="s">
        <v>13</v>
      </c>
      <c r="B6" s="9">
        <v>2441925.4900000002</v>
      </c>
      <c r="C6" s="9">
        <v>4304228.0262500001</v>
      </c>
      <c r="D6" s="9">
        <v>3318303.1541176471</v>
      </c>
      <c r="F6" t="s">
        <v>13</v>
      </c>
      <c r="G6" s="2">
        <v>3308161.222222222</v>
      </c>
      <c r="H6" s="2">
        <v>3395200.8333333335</v>
      </c>
      <c r="I6" s="12">
        <f>(H6-G6)/G6</f>
        <v>2.6310571119216357E-2</v>
      </c>
    </row>
    <row r="7" spans="1:9" x14ac:dyDescent="0.25">
      <c r="A7" s="8" t="s">
        <v>12</v>
      </c>
      <c r="B7" s="9">
        <v>2969151.3404761897</v>
      </c>
      <c r="C7" s="9">
        <v>5721497.7112765955</v>
      </c>
      <c r="D7" s="9">
        <v>4422637.6261797724</v>
      </c>
      <c r="F7" t="s">
        <v>12</v>
      </c>
      <c r="G7" s="2">
        <v>4426751.166666667</v>
      </c>
      <c r="H7" s="2">
        <v>5564830.7446808508</v>
      </c>
      <c r="I7" s="12">
        <f t="shared" ref="I7:I8" si="0">(H7-G7)/G7</f>
        <v>0.25709138263381426</v>
      </c>
    </row>
    <row r="8" spans="1:9" x14ac:dyDescent="0.25">
      <c r="A8" s="8" t="s">
        <v>11</v>
      </c>
      <c r="B8" s="9">
        <v>3761627.7518367344</v>
      </c>
      <c r="C8" s="9">
        <v>6219338.6384000005</v>
      </c>
      <c r="D8" s="9">
        <v>4591935.4837837834</v>
      </c>
      <c r="F8" t="s">
        <v>11</v>
      </c>
      <c r="G8" s="2">
        <v>5466583.791666667</v>
      </c>
      <c r="H8" s="2">
        <v>6214413.791666667</v>
      </c>
      <c r="I8" s="12">
        <f t="shared" si="0"/>
        <v>0.13680024463175741</v>
      </c>
    </row>
    <row r="9" spans="1:9" x14ac:dyDescent="0.25">
      <c r="A9" s="8" t="s">
        <v>15</v>
      </c>
      <c r="B9" s="9">
        <v>3310014.4554999978</v>
      </c>
      <c r="C9" s="9">
        <v>5735346.0324999997</v>
      </c>
      <c r="D9" s="9">
        <v>4387939.6008333322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Data</vt:lpstr>
      <vt:lpstr>Hypothesis test result</vt:lpstr>
      <vt:lpstr>EDA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Shankar</dc:creator>
  <cp:lastModifiedBy>Arvind Durairaj</cp:lastModifiedBy>
  <dcterms:created xsi:type="dcterms:W3CDTF">2016-08-04T16:42:36Z</dcterms:created>
  <dcterms:modified xsi:type="dcterms:W3CDTF">2016-09-06T06:56:58Z</dcterms:modified>
</cp:coreProperties>
</file>