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ink/ink1.xml" ContentType="application/inkml+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E:\1_excel\Excel Projects\4_Workforce &amp; Sales Intelligence Dashboard\"/>
    </mc:Choice>
  </mc:AlternateContent>
  <xr:revisionPtr revIDLastSave="0" documentId="13_ncr:1_{F3F5B34D-500B-416B-B1A4-5F4611477E87}" xr6:coauthVersionLast="47" xr6:coauthVersionMax="47" xr10:uidLastSave="{00000000-0000-0000-0000-000000000000}"/>
  <bookViews>
    <workbookView xWindow="-108" yWindow="-108" windowWidth="23256" windowHeight="12456" xr2:uid="{00000000-000D-0000-FFFF-FFFF00000000}"/>
  </bookViews>
  <sheets>
    <sheet name="dashboard" sheetId="11" r:id="rId1"/>
    <sheet name="Transaction_id" sheetId="7" r:id="rId2"/>
    <sheet name="low-performing regions" sheetId="14" r:id="rId3"/>
    <sheet name="sum filed" sheetId="12" state="hidden" r:id="rId4"/>
    <sheet name="part 1" sheetId="5" state="hidden" r:id="rId5"/>
    <sheet name="part2" sheetId="6" state="hidden" r:id="rId6"/>
    <sheet name="part 3" sheetId="9" state="hidden" r:id="rId7"/>
    <sheet name="CALCULATED_FEILD(PART_4)" sheetId="10" r:id="rId8"/>
    <sheet name="Brainstorming Reflection" sheetId="19" r:id="rId9"/>
    <sheet name="Employee_id" sheetId="8" state="hidden" r:id="rId10"/>
    <sheet name="REGION" sheetId="16" state="hidden" r:id="rId11"/>
  </sheets>
  <definedNames>
    <definedName name="_xlcn.WorksheetConnection_powerquery.xlsxEmployee_id1" hidden="1">Employee_id[]</definedName>
    <definedName name="_xlcn.WorksheetConnection_powerquery.xlsxtransaction_id1" hidden="1">transaction_id[]</definedName>
    <definedName name="ExternalData_1" localSheetId="2" hidden="1">'low-performing regions'!$A$3:$M$18</definedName>
    <definedName name="ExternalData_1" localSheetId="10" hidden="1">'REGION'!$A$1:$B$6</definedName>
    <definedName name="ExternalData_1" localSheetId="1" hidden="1">Transaction_id!$A$1:$M$101</definedName>
    <definedName name="ExternalData_2" localSheetId="9" hidden="1">Employee_id!$A$1:$G$9</definedName>
    <definedName name="Slicer_Department">#N/A</definedName>
    <definedName name="Slicer_Month">#N/A</definedName>
    <definedName name="Slicer_Region">#N/A</definedName>
  </definedNames>
  <calcPr calcId="191029"/>
  <pivotCaches>
    <pivotCache cacheId="0" r:id="rId12"/>
    <pivotCache cacheId="1" r:id="rId13"/>
    <pivotCache cacheId="2" r:id="rId14"/>
    <pivotCache cacheId="3" r:id="rId15"/>
    <pivotCache cacheId="4" r:id="rId16"/>
    <pivotCache cacheId="5" r:id="rId17"/>
    <pivotCache cacheId="6" r:id="rId18"/>
    <pivotCache cacheId="7" r:id="rId19"/>
    <pivotCache cacheId="8" r:id="rId20"/>
    <pivotCache cacheId="9" r:id="rId21"/>
    <pivotCache cacheId="10" r:id="rId22"/>
    <pivotCache cacheId="11" r:id="rId23"/>
    <pivotCache cacheId="12" r:id="rId24"/>
    <pivotCache cacheId="13" r:id="rId25"/>
    <pivotCache cacheId="14" r:id="rId26"/>
  </pivotCaches>
  <extLst>
    <ext xmlns:x14="http://schemas.microsoft.com/office/spreadsheetml/2009/9/main" uri="{876F7934-8845-4945-9796-88D515C7AA90}">
      <x14:pivotCaches>
        <pivotCache cacheId="15" r:id="rId27"/>
      </x14:pivotCaches>
    </ext>
    <ext xmlns:x14="http://schemas.microsoft.com/office/spreadsheetml/2009/9/main" uri="{BBE1A952-AA13-448e-AADC-164F8A28A991}">
      <x14:slicerCaches>
        <x14:slicerCache r:id="rId28"/>
        <x14:slicerCache r:id="rId29"/>
        <x14:slicerCache r:id="rId3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mployee_id_5fb1199f-385e-4da3-98cc-a878ba5b75c0" name="Employee_id" connection="Query - Employee_id"/>
          <x15:modelTable id="Region_686ddc8f-d660-4344-9b71-d08bf952478b" name="Region" connection="Query - Region"/>
          <x15:modelTable id="transaction_id_386993a9-c8a8-4912-ad86-2d5e1002f591" name="transaction_id" connection="Query - transaction_id"/>
          <x15:modelTable id="transaction_id 1" name="transaction_id 1" connection="WorksheetConnection_power query.xlsx!transaction_id"/>
          <x15:modelTable id="Employee_id 1" name="Employee_id 1" connection="WorksheetConnection_power query.xlsx!Employee_id"/>
        </x15:modelTables>
        <x15:modelRelationships>
          <x15:modelRelationship fromTable="transaction_id" fromColumn="Employee ID" toTable="Employee_id" toColumn="Employee ID"/>
          <x15:modelRelationship fromTable="transaction_id" fromColumn="Region" toTable="Region" toColumn="Region"/>
        </x15:modelRelationships>
        <x15:extLst>
          <ext xmlns:x16="http://schemas.microsoft.com/office/spreadsheetml/2014/11/main" uri="{9835A34E-60A6-4A7C-AAB8-D5F71C897F49}">
            <x16:modelTimeGroupings>
              <x16:modelTimeGrouping tableName="transaction_id" columnName="Sale Date" columnId="Sale Date">
                <x16:calculatedTimeColumn columnName="Sale Date (Quarter)" columnId="Sale Date (Quarter)" contentType="quarters" isSelected="1"/>
                <x16:calculatedTimeColumn columnName="Sale Date (Month Index)" columnId="Sale Date (Month Index)" contentType="monthsindex" isSelected="1"/>
                <x16:calculatedTimeColumn columnName="Sale Date (Month)" columnId="Sale Date (Month)" contentType="months" isSelected="1"/>
              </x16:modelTimeGrouping>
            </x16:modelTimeGroupings>
          </ext>
        </x15:extLst>
      </x15:dataModel>
    </ext>
  </extLst>
</workbook>
</file>

<file path=xl/calcChain.xml><?xml version="1.0" encoding="utf-8"?>
<calcChain xmlns="http://schemas.openxmlformats.org/spreadsheetml/2006/main">
  <c r="W10" i="11" l="1"/>
  <c r="W12" i="11"/>
  <c r="AD10" i="11"/>
  <c r="P2" i="7"/>
  <c r="P3" i="7"/>
  <c r="P4" i="7"/>
  <c r="P5" i="7"/>
  <c r="P6" i="7"/>
  <c r="P7" i="7"/>
  <c r="P8" i="7"/>
  <c r="P9" i="7"/>
  <c r="P10" i="7"/>
  <c r="P11" i="7"/>
  <c r="P12" i="7"/>
  <c r="P13" i="7"/>
  <c r="P14" i="7"/>
  <c r="P15" i="7"/>
  <c r="P16" i="7"/>
  <c r="P17" i="7"/>
  <c r="P18" i="7"/>
  <c r="P19" i="7"/>
  <c r="P20" i="7"/>
  <c r="P21" i="7"/>
  <c r="P22" i="7"/>
  <c r="P23" i="7"/>
  <c r="P24" i="7"/>
  <c r="P25" i="7"/>
  <c r="P26" i="7"/>
  <c r="P27" i="7"/>
  <c r="P28" i="7"/>
  <c r="P29" i="7"/>
  <c r="P30" i="7"/>
  <c r="P31" i="7"/>
  <c r="P32" i="7"/>
  <c r="P33" i="7"/>
  <c r="P34" i="7"/>
  <c r="P35" i="7"/>
  <c r="P36" i="7"/>
  <c r="P37" i="7"/>
  <c r="P38" i="7"/>
  <c r="P39" i="7"/>
  <c r="P40" i="7"/>
  <c r="P41" i="7"/>
  <c r="P42" i="7"/>
  <c r="P43" i="7"/>
  <c r="P44" i="7"/>
  <c r="P45" i="7"/>
  <c r="P46" i="7"/>
  <c r="P47" i="7"/>
  <c r="P48" i="7"/>
  <c r="P49" i="7"/>
  <c r="P50" i="7"/>
  <c r="P51" i="7"/>
  <c r="P52" i="7"/>
  <c r="P53" i="7"/>
  <c r="P54" i="7"/>
  <c r="P55" i="7"/>
  <c r="P56" i="7"/>
  <c r="P57" i="7"/>
  <c r="P58" i="7"/>
  <c r="P59" i="7"/>
  <c r="P60" i="7"/>
  <c r="P61" i="7"/>
  <c r="P62" i="7"/>
  <c r="P63" i="7"/>
  <c r="P64" i="7"/>
  <c r="P65" i="7"/>
  <c r="P66" i="7"/>
  <c r="P67" i="7"/>
  <c r="P68" i="7"/>
  <c r="P69" i="7"/>
  <c r="P70" i="7"/>
  <c r="P71" i="7"/>
  <c r="P72" i="7"/>
  <c r="P73" i="7"/>
  <c r="P74" i="7"/>
  <c r="P75" i="7"/>
  <c r="P76" i="7"/>
  <c r="P77" i="7"/>
  <c r="P78" i="7"/>
  <c r="P79" i="7"/>
  <c r="P80" i="7"/>
  <c r="P81" i="7"/>
  <c r="P82" i="7"/>
  <c r="P83" i="7"/>
  <c r="P84" i="7"/>
  <c r="P85" i="7"/>
  <c r="P86" i="7"/>
  <c r="P87" i="7"/>
  <c r="P88" i="7"/>
  <c r="P89" i="7"/>
  <c r="P90" i="7"/>
  <c r="P91" i="7"/>
  <c r="P92" i="7"/>
  <c r="P93" i="7"/>
  <c r="P94" i="7"/>
  <c r="P95" i="7"/>
  <c r="P96" i="7"/>
  <c r="P97" i="7"/>
  <c r="P98" i="7"/>
  <c r="P99" i="7"/>
  <c r="P100" i="7"/>
  <c r="P101" i="7"/>
  <c r="N2" i="7"/>
  <c r="N3" i="7"/>
  <c r="N4" i="7"/>
  <c r="N5" i="7"/>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O2" i="7"/>
  <c r="O3" i="7"/>
  <c r="O4" i="7"/>
  <c r="O5" i="7"/>
  <c r="O6" i="7"/>
  <c r="O7" i="7"/>
  <c r="O8" i="7"/>
  <c r="O9" i="7"/>
  <c r="O10" i="7"/>
  <c r="O11" i="7"/>
  <c r="O12" i="7"/>
  <c r="O13" i="7"/>
  <c r="O14" i="7"/>
  <c r="O15" i="7"/>
  <c r="O16" i="7"/>
  <c r="O17" i="7"/>
  <c r="O18" i="7"/>
  <c r="O19" i="7"/>
  <c r="O20" i="7"/>
  <c r="O21" i="7"/>
  <c r="O22" i="7"/>
  <c r="O23" i="7"/>
  <c r="O24" i="7"/>
  <c r="O25" i="7"/>
  <c r="O26" i="7"/>
  <c r="O27" i="7"/>
  <c r="O28" i="7"/>
  <c r="O29" i="7"/>
  <c r="O30" i="7"/>
  <c r="O31" i="7"/>
  <c r="O32" i="7"/>
  <c r="O33" i="7"/>
  <c r="O34" i="7"/>
  <c r="O35" i="7"/>
  <c r="O36" i="7"/>
  <c r="O37" i="7"/>
  <c r="O38" i="7"/>
  <c r="O39" i="7"/>
  <c r="O40" i="7"/>
  <c r="O41" i="7"/>
  <c r="O42" i="7"/>
  <c r="O43" i="7"/>
  <c r="O44" i="7"/>
  <c r="O45" i="7"/>
  <c r="O46" i="7"/>
  <c r="O47" i="7"/>
  <c r="O48" i="7"/>
  <c r="O49" i="7"/>
  <c r="O50" i="7"/>
  <c r="O51" i="7"/>
  <c r="O52" i="7"/>
  <c r="O53" i="7"/>
  <c r="O54" i="7"/>
  <c r="O55" i="7"/>
  <c r="O56" i="7"/>
  <c r="O57" i="7"/>
  <c r="O58" i="7"/>
  <c r="O59" i="7"/>
  <c r="O60" i="7"/>
  <c r="O61" i="7"/>
  <c r="O62" i="7"/>
  <c r="O63" i="7"/>
  <c r="O64" i="7"/>
  <c r="O65" i="7"/>
  <c r="O66" i="7"/>
  <c r="O67" i="7"/>
  <c r="O68" i="7"/>
  <c r="O69" i="7"/>
  <c r="O70" i="7"/>
  <c r="O71" i="7"/>
  <c r="O72" i="7"/>
  <c r="O73" i="7"/>
  <c r="O74" i="7"/>
  <c r="O75" i="7"/>
  <c r="O76" i="7"/>
  <c r="O77" i="7"/>
  <c r="O78" i="7"/>
  <c r="O79" i="7"/>
  <c r="O80" i="7"/>
  <c r="O81" i="7"/>
  <c r="O82" i="7"/>
  <c r="O83" i="7"/>
  <c r="O84" i="7"/>
  <c r="O85" i="7"/>
  <c r="O86" i="7"/>
  <c r="O87" i="7"/>
  <c r="O88" i="7"/>
  <c r="O89" i="7"/>
  <c r="O90" i="7"/>
  <c r="O91" i="7"/>
  <c r="O92" i="7"/>
  <c r="O93" i="7"/>
  <c r="O94" i="7"/>
  <c r="O95" i="7"/>
  <c r="O96" i="7"/>
  <c r="O97" i="7"/>
  <c r="O98" i="7"/>
  <c r="O99" i="7"/>
  <c r="O100" i="7"/>
  <c r="O101" i="7"/>
  <c r="R10" i="11"/>
  <c r="E10" i="11"/>
  <c r="J10" i="11"/>
  <c r="D13" i="9" l="1"/>
  <c r="D11" i="9"/>
  <c r="D9"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4212537-A61D-4918-9774-E6E193FC70B9}" keepAlive="1" name="ModelConnection_ExternalData_1" description="Data Model" type="5" refreshedVersion="8" minRefreshableVersion="5" saveData="1">
    <dbPr connection="Data Model Connection" command="transaction_id" commandType="3"/>
    <extLst>
      <ext xmlns:x15="http://schemas.microsoft.com/office/spreadsheetml/2010/11/main" uri="{DE250136-89BD-433C-8126-D09CA5730AF9}">
        <x15:connection id="" model="1"/>
      </ext>
    </extLst>
  </connection>
  <connection id="2" xr16:uid="{FBA8F2FB-DB10-44A9-BBB8-A29A607D24C2}" keepAlive="1" name="ModelConnection_ExternalData_11" description="Data Model" type="5" refreshedVersion="8" minRefreshableVersion="5" saveData="1">
    <dbPr connection="Data Model Connection" command="DRILLTHROUGH MAXROWS 1000 SELECT FROM [Model] WHERE (([Employee_id].[Department].[All],[transaction_id].[Month].[All],[Measures].[Sum of Revenue],[transaction_id].[Region].&amp;[West])) RETURN [$transaction_id].[Transaction ID],[$transaction_id].[Sale Date],[$transaction_id].[Employee ID],[$transaction_id].[Month],[$transaction_id].[Product Category],[$transaction_id].[Units Sold],[$transaction_id].[Revenue],[$transaction_id].[Target],[$transaction_id].[Region],[$transaction_id].[Target Achievement %],[$transaction_id].[Sale Date (Month)],[$transaction_id].[Sale Date (Quarter)],[$transaction_id].[Sale Date (Month Index)]" commandType="4"/>
    <extLst>
      <ext xmlns:x15="http://schemas.microsoft.com/office/spreadsheetml/2010/11/main" uri="{DE250136-89BD-433C-8126-D09CA5730AF9}">
        <x15:connection id="" model="1"/>
      </ext>
    </extLst>
  </connection>
  <connection id="3" xr16:uid="{7F2EFE37-F73B-48A7-BC30-1137722612F5}" keepAlive="1" name="ModelConnection_ExternalData_12" description="Data Model" type="5" refreshedVersion="8" minRefreshableVersion="5" saveData="1">
    <dbPr connection="Data Model Connection" command="Region" commandType="3"/>
    <extLst>
      <ext xmlns:x15="http://schemas.microsoft.com/office/spreadsheetml/2010/11/main" uri="{DE250136-89BD-433C-8126-D09CA5730AF9}">
        <x15:connection id="" model="1"/>
      </ext>
    </extLst>
  </connection>
  <connection id="4" xr16:uid="{F18F130D-14E9-46B0-90DB-6B6897864D8A}" keepAlive="1" name="ModelConnection_ExternalData_2" description="Data Model" type="5" refreshedVersion="8" minRefreshableVersion="5" saveData="1">
    <dbPr connection="Data Model Connection" command="Employee_id" commandType="3"/>
    <extLst>
      <ext xmlns:x15="http://schemas.microsoft.com/office/spreadsheetml/2010/11/main" uri="{DE250136-89BD-433C-8126-D09CA5730AF9}">
        <x15:connection id="" model="1"/>
      </ext>
    </extLst>
  </connection>
  <connection id="5" xr16:uid="{C36A1BA4-E1C1-4F93-BFFA-DD02ED4606D4}" name="Query - Employee_id" description="Connection to the 'Employee_id' query in the workbook." type="100" refreshedVersion="8" minRefreshableVersion="5">
    <extLst>
      <ext xmlns:x15="http://schemas.microsoft.com/office/spreadsheetml/2010/11/main" uri="{DE250136-89BD-433C-8126-D09CA5730AF9}">
        <x15:connection id="27ab8d74-9910-423e-98d3-f1bdba359f78"/>
      </ext>
    </extLst>
  </connection>
  <connection id="6" xr16:uid="{00520A89-7681-4EB0-A611-540D429D5B34}" name="Query - Region" description="Connection to the 'Region' query in the workbook." type="100" refreshedVersion="8" minRefreshableVersion="5">
    <extLst>
      <ext xmlns:x15="http://schemas.microsoft.com/office/spreadsheetml/2010/11/main" uri="{DE250136-89BD-433C-8126-D09CA5730AF9}">
        <x15:connection id="21b6434b-fbaa-4615-857b-4c92da3acd80"/>
      </ext>
    </extLst>
  </connection>
  <connection id="7" xr16:uid="{BD382675-39C2-452A-8E8A-0EBBC047D0BC}" name="Query - transaction_id" description="Connection to the 'transaction_id' query in the workbook." type="100" refreshedVersion="8" minRefreshableVersion="5">
    <extLst>
      <ext xmlns:x15="http://schemas.microsoft.com/office/spreadsheetml/2010/11/main" uri="{DE250136-89BD-433C-8126-D09CA5730AF9}">
        <x15:connection id="c93d37c4-f325-4a60-85bc-61229ac7a0ae"/>
      </ext>
    </extLst>
  </connection>
  <connection id="8" xr16:uid="{3E02E245-3D41-4CA9-962A-563591991B5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74267B34-998C-4F6A-80A9-652564001BA6}" name="WorksheetConnection_power query.xlsx!Employee_id" type="102" refreshedVersion="8" minRefreshableVersion="5">
    <extLst>
      <ext xmlns:x15="http://schemas.microsoft.com/office/spreadsheetml/2010/11/main" uri="{DE250136-89BD-433C-8126-D09CA5730AF9}">
        <x15:connection id="Employee_id 1">
          <x15:rangePr sourceName="_xlcn.WorksheetConnection_powerquery.xlsxEmployee_id1"/>
        </x15:connection>
      </ext>
    </extLst>
  </connection>
  <connection id="10" xr16:uid="{EF95D238-CC76-40AD-8040-AA23AFD5D89B}" name="WorksheetConnection_power query.xlsx!transaction_id" type="102" refreshedVersion="8" minRefreshableVersion="5">
    <extLst>
      <ext xmlns:x15="http://schemas.microsoft.com/office/spreadsheetml/2010/11/main" uri="{DE250136-89BD-433C-8126-D09CA5730AF9}">
        <x15:connection id="transaction_id 1">
          <x15:rangePr sourceName="_xlcn.WorksheetConnection_powerquery.xlsxtransaction_id1"/>
        </x15:connection>
      </ext>
    </extLst>
  </connection>
</connections>
</file>

<file path=xl/sharedStrings.xml><?xml version="1.0" encoding="utf-8"?>
<sst xmlns="http://schemas.openxmlformats.org/spreadsheetml/2006/main" count="980" uniqueCount="150">
  <si>
    <t>Employee ID</t>
  </si>
  <si>
    <t>Name</t>
  </si>
  <si>
    <t>Department</t>
  </si>
  <si>
    <t>Designation</t>
  </si>
  <si>
    <t>Region</t>
  </si>
  <si>
    <t>Date of Joining</t>
  </si>
  <si>
    <t>Status</t>
  </si>
  <si>
    <t>EMP001</t>
  </si>
  <si>
    <t>Lynda Smith</t>
  </si>
  <si>
    <t>Sales</t>
  </si>
  <si>
    <t>Sales Executive</t>
  </si>
  <si>
    <t>North</t>
  </si>
  <si>
    <t>03/01/2019</t>
  </si>
  <si>
    <t>Active</t>
  </si>
  <si>
    <t>EMP002</t>
  </si>
  <si>
    <t>Raj Mehta</t>
  </si>
  <si>
    <t>Marketing</t>
  </si>
  <si>
    <t>Marketing Lead</t>
  </si>
  <si>
    <t>South</t>
  </si>
  <si>
    <t>07/15/2020</t>
  </si>
  <si>
    <t>EMP003</t>
  </si>
  <si>
    <t>Ronn Robinson</t>
  </si>
  <si>
    <t>Sr. Sales Exec.</t>
  </si>
  <si>
    <t>East</t>
  </si>
  <si>
    <t>11/20/2018</t>
  </si>
  <si>
    <t>Inactive</t>
  </si>
  <si>
    <t>EMP004</t>
  </si>
  <si>
    <t>Christi Davis</t>
  </si>
  <si>
    <t>Operations</t>
  </si>
  <si>
    <t>Ops Manager</t>
  </si>
  <si>
    <t>West</t>
  </si>
  <si>
    <t>01/10/2021</t>
  </si>
  <si>
    <t>EMP005</t>
  </si>
  <si>
    <t>Joe Lyn</t>
  </si>
  <si>
    <t>Sales Associate</t>
  </si>
  <si>
    <t>Central</t>
  </si>
  <si>
    <t>05/05/2020</t>
  </si>
  <si>
    <t>EMP006</t>
  </si>
  <si>
    <t>Fatima Zhang</t>
  </si>
  <si>
    <t>08/30/2019</t>
  </si>
  <si>
    <t>EMP007</t>
  </si>
  <si>
    <t>Martina Brands</t>
  </si>
  <si>
    <t>Brand Manager</t>
  </si>
  <si>
    <t>02/17/2021</t>
  </si>
  <si>
    <t>EMP008</t>
  </si>
  <si>
    <t>John Taylor</t>
  </si>
  <si>
    <t>Sales Manager</t>
  </si>
  <si>
    <t>06/23/2017</t>
  </si>
  <si>
    <t>Transaction ID</t>
  </si>
  <si>
    <t>Sale Date</t>
  </si>
  <si>
    <t>Month</t>
  </si>
  <si>
    <t>Product Category</t>
  </si>
  <si>
    <t>Units Sold</t>
  </si>
  <si>
    <t>Revenue</t>
  </si>
  <si>
    <t>Target</t>
  </si>
  <si>
    <t>JAN</t>
  </si>
  <si>
    <t>Electronics</t>
  </si>
  <si>
    <t>Stationery</t>
  </si>
  <si>
    <t>Furniture</t>
  </si>
  <si>
    <t>FEB</t>
  </si>
  <si>
    <t>MAR</t>
  </si>
  <si>
    <t>APR</t>
  </si>
  <si>
    <t>MAY</t>
  </si>
  <si>
    <t>JUN</t>
  </si>
  <si>
    <t>JUL</t>
  </si>
  <si>
    <t>AUG</t>
  </si>
  <si>
    <t>SEP</t>
  </si>
  <si>
    <t>OCT</t>
  </si>
  <si>
    <t>NOV</t>
  </si>
  <si>
    <t>DEC</t>
  </si>
  <si>
    <t>Sum of Revenue</t>
  </si>
  <si>
    <t>Column Labels</t>
  </si>
  <si>
    <t>Grand Total</t>
  </si>
  <si>
    <t>Row Labels</t>
  </si>
  <si>
    <t>Average of Units Sold</t>
  </si>
  <si>
    <t>Jan</t>
  </si>
  <si>
    <t>Feb</t>
  </si>
  <si>
    <t>Mar</t>
  </si>
  <si>
    <t>Apr</t>
  </si>
  <si>
    <t>May</t>
  </si>
  <si>
    <t>Jun</t>
  </si>
  <si>
    <t>Jul</t>
  </si>
  <si>
    <t>Aug</t>
  </si>
  <si>
    <t>Sep</t>
  </si>
  <si>
    <t>Oct</t>
  </si>
  <si>
    <t>Nov</t>
  </si>
  <si>
    <t>Dec</t>
  </si>
  <si>
    <t>Qtr1</t>
  </si>
  <si>
    <t>Qtr2</t>
  </si>
  <si>
    <t>Qtr3</t>
  </si>
  <si>
    <t>Qtr4</t>
  </si>
  <si>
    <t>Count of Transaction ID</t>
  </si>
  <si>
    <t>Sale Date (Month Index)</t>
  </si>
  <si>
    <t>Sale Date (Month)</t>
  </si>
  <si>
    <t>Sale Date (Quarter)</t>
  </si>
  <si>
    <t>employee_name</t>
  </si>
  <si>
    <t>total_revenue</t>
  </si>
  <si>
    <t>0-50000</t>
  </si>
  <si>
    <t>Count of total_revenue</t>
  </si>
  <si>
    <t>100000-100000+</t>
  </si>
  <si>
    <t>50000-100000</t>
  </si>
  <si>
    <t>Target Achievement %</t>
  </si>
  <si>
    <t>Average of Target Achievement %</t>
  </si>
  <si>
    <t>provided id</t>
  </si>
  <si>
    <t>details</t>
  </si>
  <si>
    <t>Employee Name</t>
  </si>
  <si>
    <t>Bonus_try</t>
  </si>
  <si>
    <t>sum of bonus</t>
  </si>
  <si>
    <t>Use XLOOKUP inside the Pivot source table to get dynamic data from another sheet (e.g., fetch region-wise target benchmarks)</t>
  </si>
  <si>
    <t>Sum of Benchmark Target</t>
  </si>
  <si>
    <t>2 try</t>
  </si>
  <si>
    <t>transaction_id[Transaction ID]</t>
  </si>
  <si>
    <t>transaction_id[Sale Date]</t>
  </si>
  <si>
    <t>transaction_id[Employee ID]</t>
  </si>
  <si>
    <t>transaction_id[Month]</t>
  </si>
  <si>
    <t>transaction_id[Product Category]</t>
  </si>
  <si>
    <t>transaction_id[Units Sold]</t>
  </si>
  <si>
    <t>transaction_id[Revenue]</t>
  </si>
  <si>
    <t>transaction_id[Target]</t>
  </si>
  <si>
    <t>transaction_id[Region]</t>
  </si>
  <si>
    <t>transaction_id[Target Achievement %]</t>
  </si>
  <si>
    <t>transaction_id[Sale Date (Month)]</t>
  </si>
  <si>
    <t>transaction_id[Sale Date (Quarter)]</t>
  </si>
  <si>
    <t>transaction_id[Sale Date (Month Index)]</t>
  </si>
  <si>
    <t>Data returned for Sum of Revenue, West, All - All (First 1000 rows).</t>
  </si>
  <si>
    <t>Sum of Units Sold</t>
  </si>
  <si>
    <t>Total unit sold</t>
  </si>
  <si>
    <t>Sum of Target</t>
  </si>
  <si>
    <t>TOTAL TARGET</t>
  </si>
  <si>
    <t>BENCHARMARK TARGET</t>
  </si>
  <si>
    <t>Benchmark Target</t>
  </si>
  <si>
    <t>SELECT EMPLOYEE ID</t>
  </si>
  <si>
    <t>FIND EMPLOYEE DETAIL</t>
  </si>
  <si>
    <t>Which department had the highest total revenue this quarter?</t>
  </si>
  <si>
    <t>Were there any employees who met their targets across all months?</t>
  </si>
  <si>
    <t>Which region showed declining performance after grouping by month?</t>
  </si>
  <si>
    <t>Answer</t>
  </si>
  <si>
    <t>Sum of Target Achievement %</t>
  </si>
  <si>
    <t xml:space="preserve">Christi Davis </t>
  </si>
  <si>
    <t xml:space="preserve">Joe Lyn </t>
  </si>
  <si>
    <t xml:space="preserve">John Taylor </t>
  </si>
  <si>
    <t>The East and south region shows the most consistent quarter-over-quarter revenue decline from Q1 to Q3.</t>
  </si>
  <si>
    <t>How did XLOOKUP simplify the process of linking datasets</t>
  </si>
  <si>
    <t>XLOOKUP streamlines linking datasets by directly pulling related data (like employee details or region benchmarks) from another sheet using a single, easy-to-read formula—eliminating the need for complex nesting or sorting.</t>
  </si>
  <si>
    <t>however I have used index with match function to achieve what I could have done with xlookup because xlookup is not supported in 2019 home&amp;students version</t>
  </si>
  <si>
    <t>What other Excel features would you add to enhance this dashboard further</t>
  </si>
  <si>
    <t>power query</t>
  </si>
  <si>
    <t>power pivot</t>
  </si>
  <si>
    <t>dax</t>
  </si>
  <si>
    <t>I have also tried above feature in this project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</si>
</sst>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5" x14ac:knownFonts="1">
    <font>
      <sz val="11"/>
      <color theme="1"/>
      <name val="Calibri"/>
      <family val="2"/>
      <scheme val="minor"/>
    </font>
    <font>
      <b/>
      <sz val="11"/>
      <color theme="1"/>
      <name val="Calibri"/>
      <family val="2"/>
      <scheme val="minor"/>
    </font>
    <font>
      <sz val="20"/>
      <color theme="1"/>
      <name val="Calibri"/>
      <family val="2"/>
      <scheme val="minor"/>
    </font>
    <font>
      <b/>
      <sz val="26"/>
      <color theme="1" tint="4.9989318521683403E-2"/>
      <name val="Calibri"/>
      <family val="2"/>
      <scheme val="minor"/>
    </font>
    <font>
      <sz val="26"/>
      <color theme="1"/>
      <name val="Calibri"/>
      <family val="2"/>
      <scheme val="minor"/>
    </font>
    <font>
      <sz val="28"/>
      <color theme="1"/>
      <name val="Calibri"/>
      <family val="2"/>
      <scheme val="minor"/>
    </font>
    <font>
      <b/>
      <sz val="26"/>
      <color theme="1"/>
      <name val="Calibri"/>
      <family val="2"/>
      <scheme val="minor"/>
    </font>
    <font>
      <sz val="26"/>
      <color theme="1" tint="4.9989318521683403E-2"/>
      <name val="Calibri"/>
      <family val="2"/>
      <scheme val="minor"/>
    </font>
    <font>
      <b/>
      <sz val="20"/>
      <color theme="1" tint="4.9989318521683403E-2"/>
      <name val="Calibri"/>
      <family val="2"/>
      <scheme val="minor"/>
    </font>
    <font>
      <b/>
      <sz val="24"/>
      <color theme="1"/>
      <name val="Calibri"/>
      <family val="2"/>
      <scheme val="minor"/>
    </font>
    <font>
      <b/>
      <sz val="20"/>
      <color theme="1"/>
      <name val="Calibri"/>
      <family val="2"/>
      <scheme val="minor"/>
    </font>
    <font>
      <b/>
      <sz val="36"/>
      <color theme="1" tint="4.9989318521683403E-2"/>
      <name val="Calibri"/>
      <family val="2"/>
      <scheme val="minor"/>
    </font>
    <font>
      <b/>
      <sz val="24"/>
      <color theme="1" tint="4.9989318521683403E-2"/>
      <name val="Calibri"/>
      <family val="2"/>
      <scheme val="minor"/>
    </font>
    <font>
      <sz val="10"/>
      <color theme="1"/>
      <name val="Segoe UI"/>
      <family val="2"/>
    </font>
    <font>
      <sz val="10"/>
      <color theme="1"/>
      <name val="Calibri"/>
      <family val="2"/>
      <scheme val="minor"/>
    </font>
  </fonts>
  <fills count="3">
    <fill>
      <patternFill patternType="none"/>
    </fill>
    <fill>
      <patternFill patternType="gray125"/>
    </fill>
    <fill>
      <patternFill patternType="solid">
        <fgColor rgb="FF63A4F7"/>
        <bgColor indexed="64"/>
      </patternFill>
    </fill>
  </fills>
  <borders count="1">
    <border>
      <left/>
      <right/>
      <top/>
      <bottom/>
      <diagonal/>
    </border>
  </borders>
  <cellStyleXfs count="1">
    <xf numFmtId="0" fontId="0" fillId="0" borderId="0"/>
  </cellStyleXfs>
  <cellXfs count="2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0" fontId="0" fillId="2" borderId="0" xfId="0" applyFill="1"/>
    <xf numFmtId="0" fontId="1" fillId="0" borderId="0" xfId="0" applyFont="1"/>
    <xf numFmtId="0" fontId="2" fillId="2" borderId="0" xfId="0" applyFont="1" applyFill="1"/>
    <xf numFmtId="0" fontId="3" fillId="2" borderId="0" xfId="0" applyFont="1" applyFill="1"/>
    <xf numFmtId="0" fontId="8" fillId="2" borderId="0" xfId="0" applyFont="1" applyFill="1"/>
    <xf numFmtId="0" fontId="4" fillId="2" borderId="0" xfId="0" applyFont="1" applyFill="1" applyAlignment="1">
      <alignment horizontal="center"/>
    </xf>
    <xf numFmtId="0" fontId="4" fillId="2" borderId="0" xfId="0" applyFont="1" applyFill="1" applyAlignment="1">
      <alignment horizontal="left"/>
    </xf>
    <xf numFmtId="0" fontId="6" fillId="2" borderId="0" xfId="0" applyFont="1" applyFill="1"/>
    <xf numFmtId="0" fontId="7" fillId="2" borderId="0" xfId="0" applyFont="1" applyFill="1" applyAlignment="1">
      <alignment horizontal="left"/>
    </xf>
    <xf numFmtId="0" fontId="5" fillId="2" borderId="0" xfId="0" applyFont="1" applyFill="1"/>
    <xf numFmtId="0" fontId="11" fillId="2" borderId="0" xfId="0" applyFont="1" applyFill="1"/>
    <xf numFmtId="0" fontId="9" fillId="2" borderId="0" xfId="0" applyFont="1" applyFill="1"/>
    <xf numFmtId="0" fontId="12" fillId="2" borderId="0" xfId="0" applyFont="1" applyFill="1"/>
    <xf numFmtId="0" fontId="1" fillId="0" borderId="0" xfId="0" applyFont="1" applyAlignment="1">
      <alignment horizontal="left"/>
    </xf>
    <xf numFmtId="0" fontId="13" fillId="0" borderId="0" xfId="0" applyFont="1" applyAlignment="1">
      <alignment horizontal="left" vertical="center" wrapText="1"/>
    </xf>
    <xf numFmtId="0" fontId="14" fillId="0" borderId="0" xfId="0" applyFont="1"/>
    <xf numFmtId="0" fontId="13" fillId="0" borderId="0" xfId="0" applyFont="1"/>
    <xf numFmtId="0" fontId="4" fillId="2" borderId="0" xfId="0" applyFont="1" applyFill="1" applyAlignment="1">
      <alignment horizontal="left"/>
    </xf>
    <xf numFmtId="0" fontId="10" fillId="2" borderId="0" xfId="0" applyFont="1" applyFill="1" applyAlignment="1">
      <alignment horizontal="left"/>
    </xf>
  </cellXfs>
  <cellStyles count="1">
    <cellStyle name="Normal" xfId="0" builtinId="0"/>
  </cellStyles>
  <dxfs count="1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64" formatCode="0.0%"/>
    </dxf>
    <dxf>
      <numFmt numFmtId="0" formatCode="General"/>
    </dxf>
    <dxf>
      <numFmt numFmtId="0" formatCode="General"/>
    </dxf>
    <dxf>
      <numFmt numFmtId="0" formatCode="General"/>
    </dxf>
    <dxf>
      <numFmt numFmtId="0" formatCode="General"/>
    </dxf>
    <dxf>
      <numFmt numFmtId="19" formatCode="dd/mm/yyyy"/>
    </dxf>
    <dxf>
      <font>
        <b/>
        <i val="0"/>
        <sz val="10"/>
        <color theme="1"/>
      </font>
      <fill>
        <patternFill>
          <bgColor theme="4" tint="0.39994506668294322"/>
        </patternFill>
      </fill>
      <border diagonalUp="0" diagonalDown="0">
        <left/>
        <right/>
        <top/>
        <bottom/>
        <vertical/>
        <horizontal/>
      </border>
    </dxf>
  </dxfs>
  <tableStyles count="1" defaultTableStyle="TableStyleMedium2" defaultPivotStyle="PivotStyleLight16">
    <tableStyle name="Slicer Style 1" pivot="0" table="0" count="2" xr9:uid="{5FE7EA79-B59D-4A0E-9A28-FAC5AC9CD9AA}">
      <tableStyleElement type="wholeTable" dxfId="18"/>
    </tableStyle>
  </tableStyles>
  <colors>
    <mruColors>
      <color rgb="FF63A4F7"/>
      <color rgb="FF00204F"/>
      <color rgb="FF227ACB"/>
    </mruColors>
  </colors>
  <extLst>
    <ext xmlns:x14="http://schemas.microsoft.com/office/spreadsheetml/2009/9/main" uri="{46F421CA-312F-682f-3DD2-61675219B42D}">
      <x14:dxfs count="1">
        <dxf>
          <fill>
            <patternFill>
              <bgColor theme="4"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pivotCacheDefinition" Target="pivotCache/pivotCacheDefinition15.xml"/><Relationship Id="rId39" Type="http://schemas.openxmlformats.org/officeDocument/2006/relationships/customXml" Target="../customXml/item3.xml"/><Relationship Id="rId21" Type="http://schemas.openxmlformats.org/officeDocument/2006/relationships/pivotCacheDefinition" Target="pivotCache/pivotCacheDefinition10.xml"/><Relationship Id="rId34" Type="http://schemas.openxmlformats.org/officeDocument/2006/relationships/sharedStrings" Target="sharedStrings.xml"/><Relationship Id="rId42" Type="http://schemas.openxmlformats.org/officeDocument/2006/relationships/customXml" Target="../customXml/item6.xml"/><Relationship Id="rId47" Type="http://schemas.openxmlformats.org/officeDocument/2006/relationships/customXml" Target="../customXml/item11.xml"/><Relationship Id="rId50" Type="http://schemas.openxmlformats.org/officeDocument/2006/relationships/customXml" Target="../customXml/item14.xml"/><Relationship Id="rId55"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9" Type="http://schemas.microsoft.com/office/2007/relationships/slicerCache" Target="slicerCaches/slicerCache2.xml"/><Relationship Id="rId11" Type="http://schemas.openxmlformats.org/officeDocument/2006/relationships/worksheet" Target="worksheets/sheet11.xml"/><Relationship Id="rId24" Type="http://schemas.openxmlformats.org/officeDocument/2006/relationships/pivotCacheDefinition" Target="pivotCache/pivotCacheDefinition13.xml"/><Relationship Id="rId32" Type="http://schemas.openxmlformats.org/officeDocument/2006/relationships/connections" Target="connections.xml"/><Relationship Id="rId37" Type="http://schemas.openxmlformats.org/officeDocument/2006/relationships/customXml" Target="../customXml/item1.xml"/><Relationship Id="rId40" Type="http://schemas.openxmlformats.org/officeDocument/2006/relationships/customXml" Target="../customXml/item4.xml"/><Relationship Id="rId45" Type="http://schemas.openxmlformats.org/officeDocument/2006/relationships/customXml" Target="../customXml/item9.xml"/><Relationship Id="rId53" Type="http://schemas.openxmlformats.org/officeDocument/2006/relationships/customXml" Target="../customXml/item17.xml"/><Relationship Id="rId58" Type="http://schemas.openxmlformats.org/officeDocument/2006/relationships/customXml" Target="../customXml/item22.xml"/><Relationship Id="rId5" Type="http://schemas.openxmlformats.org/officeDocument/2006/relationships/worksheet" Target="worksheets/sheet5.xml"/><Relationship Id="rId19" Type="http://schemas.openxmlformats.org/officeDocument/2006/relationships/pivotCacheDefinition" Target="pivotCache/pivotCacheDefinition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ivotCacheDefinition" Target="pivotCache/pivotCacheDefinition11.xml"/><Relationship Id="rId27" Type="http://schemas.openxmlformats.org/officeDocument/2006/relationships/pivotCacheDefinition" Target="pivotCache/pivotCacheDefinition16.xml"/><Relationship Id="rId30" Type="http://schemas.microsoft.com/office/2007/relationships/slicerCache" Target="slicerCaches/slicerCache3.xml"/><Relationship Id="rId35" Type="http://schemas.openxmlformats.org/officeDocument/2006/relationships/powerPivotData" Target="model/item.data"/><Relationship Id="rId43" Type="http://schemas.openxmlformats.org/officeDocument/2006/relationships/customXml" Target="../customXml/item7.xml"/><Relationship Id="rId48" Type="http://schemas.openxmlformats.org/officeDocument/2006/relationships/customXml" Target="../customXml/item12.xml"/><Relationship Id="rId56" Type="http://schemas.openxmlformats.org/officeDocument/2006/relationships/customXml" Target="../customXml/item20.xml"/><Relationship Id="rId8" Type="http://schemas.openxmlformats.org/officeDocument/2006/relationships/worksheet" Target="worksheets/sheet8.xml"/><Relationship Id="rId51" Type="http://schemas.openxmlformats.org/officeDocument/2006/relationships/customXml" Target="../customXml/item15.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ivotCacheDefinition" Target="pivotCache/pivotCacheDefinition14.xml"/><Relationship Id="rId33" Type="http://schemas.openxmlformats.org/officeDocument/2006/relationships/styles" Target="styles.xml"/><Relationship Id="rId38" Type="http://schemas.openxmlformats.org/officeDocument/2006/relationships/customXml" Target="../customXml/item2.xml"/><Relationship Id="rId46" Type="http://schemas.openxmlformats.org/officeDocument/2006/relationships/customXml" Target="../customXml/item10.xml"/><Relationship Id="rId20" Type="http://schemas.openxmlformats.org/officeDocument/2006/relationships/pivotCacheDefinition" Target="pivotCache/pivotCacheDefinition9.xml"/><Relationship Id="rId41" Type="http://schemas.openxmlformats.org/officeDocument/2006/relationships/customXml" Target="../customXml/item5.xml"/><Relationship Id="rId54"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4.xml"/><Relationship Id="rId23" Type="http://schemas.openxmlformats.org/officeDocument/2006/relationships/pivotCacheDefinition" Target="pivotCache/pivotCacheDefinition12.xml"/><Relationship Id="rId28" Type="http://schemas.microsoft.com/office/2007/relationships/slicerCache" Target="slicerCaches/slicerCache1.xml"/><Relationship Id="rId36" Type="http://schemas.openxmlformats.org/officeDocument/2006/relationships/calcChain" Target="calcChain.xml"/><Relationship Id="rId49" Type="http://schemas.openxmlformats.org/officeDocument/2006/relationships/customXml" Target="../customXml/item13.xml"/><Relationship Id="rId57" Type="http://schemas.openxmlformats.org/officeDocument/2006/relationships/customXml" Target="../customXml/item21.xml"/><Relationship Id="rId10" Type="http://schemas.openxmlformats.org/officeDocument/2006/relationships/worksheet" Target="worksheets/sheet10.xml"/><Relationship Id="rId31" Type="http://schemas.openxmlformats.org/officeDocument/2006/relationships/theme" Target="theme/theme1.xml"/><Relationship Id="rId44" Type="http://schemas.openxmlformats.org/officeDocument/2006/relationships/customXml" Target="../customXml/item8.xml"/><Relationship Id="rId52"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[project.xlsx]part 1!PivotTable1</c:name>
    <c:fmtId val="5"/>
  </c:pivotSource>
  <c:chart>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IN" sz="1800">
                <a:solidFill>
                  <a:schemeClr val="tx1"/>
                </a:solidFill>
              </a:rPr>
              <a:t>Sale by Product Category Across Regions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'part 1'!$B$1:$B$2</c:f>
              <c:strCache>
                <c:ptCount val="1"/>
                <c:pt idx="0">
                  <c:v>Electronics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'part 1'!$A$3:$A$8</c:f>
              <c:strCache>
                <c:ptCount val="5"/>
                <c:pt idx="0">
                  <c:v>Central</c:v>
                </c:pt>
                <c:pt idx="1">
                  <c:v>East</c:v>
                </c:pt>
                <c:pt idx="2">
                  <c:v>North</c:v>
                </c:pt>
                <c:pt idx="3">
                  <c:v>South</c:v>
                </c:pt>
                <c:pt idx="4">
                  <c:v>West</c:v>
                </c:pt>
              </c:strCache>
            </c:strRef>
          </c:cat>
          <c:val>
            <c:numRef>
              <c:f>'part 1'!$B$3:$B$8</c:f>
              <c:numCache>
                <c:formatCode>General</c:formatCode>
                <c:ptCount val="5"/>
                <c:pt idx="0">
                  <c:v>566781</c:v>
                </c:pt>
                <c:pt idx="1">
                  <c:v>320173</c:v>
                </c:pt>
                <c:pt idx="2">
                  <c:v>418352</c:v>
                </c:pt>
                <c:pt idx="3">
                  <c:v>576603</c:v>
                </c:pt>
                <c:pt idx="4">
                  <c:v>355817</c:v>
                </c:pt>
              </c:numCache>
            </c:numRef>
          </c:val>
          <c:extLst>
            <c:ext xmlns:c16="http://schemas.microsoft.com/office/drawing/2014/chart" uri="{C3380CC4-5D6E-409C-BE32-E72D297353CC}">
              <c16:uniqueId val="{00000002-4774-45BF-86CD-C3CFCC511588}"/>
            </c:ext>
          </c:extLst>
        </c:ser>
        <c:ser>
          <c:idx val="1"/>
          <c:order val="1"/>
          <c:tx>
            <c:strRef>
              <c:f>'part 1'!$C$1:$C$2</c:f>
              <c:strCache>
                <c:ptCount val="1"/>
                <c:pt idx="0">
                  <c:v>Furniture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'part 1'!$A$3:$A$8</c:f>
              <c:strCache>
                <c:ptCount val="5"/>
                <c:pt idx="0">
                  <c:v>Central</c:v>
                </c:pt>
                <c:pt idx="1">
                  <c:v>East</c:v>
                </c:pt>
                <c:pt idx="2">
                  <c:v>North</c:v>
                </c:pt>
                <c:pt idx="3">
                  <c:v>South</c:v>
                </c:pt>
                <c:pt idx="4">
                  <c:v>West</c:v>
                </c:pt>
              </c:strCache>
            </c:strRef>
          </c:cat>
          <c:val>
            <c:numRef>
              <c:f>'part 1'!$C$3:$C$8</c:f>
              <c:numCache>
                <c:formatCode>General</c:formatCode>
                <c:ptCount val="5"/>
                <c:pt idx="0">
                  <c:v>218758</c:v>
                </c:pt>
                <c:pt idx="1">
                  <c:v>461903</c:v>
                </c:pt>
                <c:pt idx="2">
                  <c:v>129402</c:v>
                </c:pt>
                <c:pt idx="3">
                  <c:v>467469</c:v>
                </c:pt>
                <c:pt idx="4">
                  <c:v>141979</c:v>
                </c:pt>
              </c:numCache>
            </c:numRef>
          </c:val>
          <c:extLst>
            <c:ext xmlns:c16="http://schemas.microsoft.com/office/drawing/2014/chart" uri="{C3380CC4-5D6E-409C-BE32-E72D297353CC}">
              <c16:uniqueId val="{00000003-4774-45BF-86CD-C3CFCC511588}"/>
            </c:ext>
          </c:extLst>
        </c:ser>
        <c:ser>
          <c:idx val="2"/>
          <c:order val="2"/>
          <c:tx>
            <c:strRef>
              <c:f>'part 1'!$D$1:$D$2</c:f>
              <c:strCache>
                <c:ptCount val="1"/>
                <c:pt idx="0">
                  <c:v>Stationery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'part 1'!$A$3:$A$8</c:f>
              <c:strCache>
                <c:ptCount val="5"/>
                <c:pt idx="0">
                  <c:v>Central</c:v>
                </c:pt>
                <c:pt idx="1">
                  <c:v>East</c:v>
                </c:pt>
                <c:pt idx="2">
                  <c:v>North</c:v>
                </c:pt>
                <c:pt idx="3">
                  <c:v>South</c:v>
                </c:pt>
                <c:pt idx="4">
                  <c:v>West</c:v>
                </c:pt>
              </c:strCache>
            </c:strRef>
          </c:cat>
          <c:val>
            <c:numRef>
              <c:f>'part 1'!$D$3:$D$8</c:f>
              <c:numCache>
                <c:formatCode>General</c:formatCode>
                <c:ptCount val="5"/>
                <c:pt idx="0">
                  <c:v>300813</c:v>
                </c:pt>
                <c:pt idx="1">
                  <c:v>563084</c:v>
                </c:pt>
                <c:pt idx="2">
                  <c:v>602055</c:v>
                </c:pt>
                <c:pt idx="3">
                  <c:v>525464</c:v>
                </c:pt>
                <c:pt idx="4">
                  <c:v>212628</c:v>
                </c:pt>
              </c:numCache>
            </c:numRef>
          </c:val>
          <c:extLst>
            <c:ext xmlns:c16="http://schemas.microsoft.com/office/drawing/2014/chart" uri="{C3380CC4-5D6E-409C-BE32-E72D297353CC}">
              <c16:uniqueId val="{00000004-4774-45BF-86CD-C3CFCC511588}"/>
            </c:ext>
          </c:extLst>
        </c:ser>
        <c:dLbls>
          <c:showLegendKey val="0"/>
          <c:showVal val="0"/>
          <c:showCatName val="0"/>
          <c:showSerName val="0"/>
          <c:showPercent val="0"/>
          <c:showBubbleSize val="0"/>
        </c:dLbls>
        <c:gapWidth val="100"/>
        <c:overlap val="-24"/>
        <c:axId val="1854940079"/>
        <c:axId val="1854941519"/>
      </c:barChart>
      <c:catAx>
        <c:axId val="185494007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854941519"/>
        <c:crosses val="autoZero"/>
        <c:auto val="1"/>
        <c:lblAlgn val="ctr"/>
        <c:lblOffset val="100"/>
        <c:noMultiLvlLbl val="0"/>
      </c:catAx>
      <c:valAx>
        <c:axId val="1854941519"/>
        <c:scaling>
          <c:orientation val="minMax"/>
        </c:scaling>
        <c:delete val="1"/>
        <c:axPos val="l"/>
        <c:numFmt formatCode="General" sourceLinked="1"/>
        <c:majorTickMark val="none"/>
        <c:minorTickMark val="none"/>
        <c:tickLblPos val="nextTo"/>
        <c:crossAx val="18549400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[project.xlsx]part2!PivotTable1</c:name>
    <c:fmtId val="6"/>
  </c:pivotSource>
  <c:chart>
    <c:title>
      <c:tx>
        <c:rich>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r>
              <a:rPr lang="en-IN">
                <a:solidFill>
                  <a:sysClr val="windowText" lastClr="000000"/>
                </a:solidFill>
              </a:rPr>
              <a:t>Count of Employees Grouped by Revenue Range</a:t>
            </a:r>
          </a:p>
          <a:p>
            <a:pPr>
              <a:defRPr>
                <a:solidFill>
                  <a:sysClr val="windowText" lastClr="000000"/>
                </a:solidFill>
              </a:defRPr>
            </a:pPr>
            <a:endParaRPr lang="en-IN">
              <a:solidFill>
                <a:sysClr val="windowText" lastClr="000000"/>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part2!$B$55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AEF-46FE-9AD6-F7EF9CCABB6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AEF-46FE-9AD6-F7EF9CCABB6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AEF-46FE-9AD6-F7EF9CCABB6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part2!$A$56:$A$59</c:f>
              <c:strCache>
                <c:ptCount val="3"/>
                <c:pt idx="0">
                  <c:v>0-50000</c:v>
                </c:pt>
                <c:pt idx="1">
                  <c:v>100000-100000+</c:v>
                </c:pt>
                <c:pt idx="2">
                  <c:v>50000-100000</c:v>
                </c:pt>
              </c:strCache>
            </c:strRef>
          </c:cat>
          <c:val>
            <c:numRef>
              <c:f>part2!$B$56:$B$59</c:f>
              <c:numCache>
                <c:formatCode>General</c:formatCode>
                <c:ptCount val="3"/>
                <c:pt idx="0">
                  <c:v>36</c:v>
                </c:pt>
                <c:pt idx="1">
                  <c:v>2</c:v>
                </c:pt>
                <c:pt idx="2">
                  <c:v>62</c:v>
                </c:pt>
              </c:numCache>
            </c:numRef>
          </c:val>
          <c:extLst>
            <c:ext xmlns:c16="http://schemas.microsoft.com/office/drawing/2014/chart" uri="{C3380CC4-5D6E-409C-BE32-E72D297353CC}">
              <c16:uniqueId val="{00000006-DAEF-46FE-9AD6-F7EF9CCABB69}"/>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[project.xlsx]part 1!PivotTable2</c:name>
    <c:fmtId val="7"/>
  </c:pivotSource>
  <c:chart>
    <c:title>
      <c:tx>
        <c:rich>
          <a:bodyPr rot="0" spcFirstLastPara="1" vertOverflow="ellipsis" vert="horz" wrap="square" anchor="ctr" anchorCtr="1"/>
          <a:lstStyle/>
          <a:p>
            <a:pPr>
              <a:defRPr sz="2000" b="1" i="0" u="none" strike="noStrike" kern="1200" cap="none" spc="50" normalizeH="0" baseline="0">
                <a:solidFill>
                  <a:sysClr val="windowText" lastClr="000000"/>
                </a:solidFill>
                <a:latin typeface="+mj-lt"/>
                <a:ea typeface="+mj-ea"/>
                <a:cs typeface="+mj-cs"/>
              </a:defRPr>
            </a:pPr>
            <a:r>
              <a:rPr lang="en-IN" sz="2000" b="1">
                <a:solidFill>
                  <a:sysClr val="windowText" lastClr="000000"/>
                </a:solidFill>
              </a:rPr>
              <a:t>Workforce Contribution: Units Sold Analysis</a:t>
            </a:r>
            <a:endParaRPr lang="en-US" sz="2000" b="1">
              <a:solidFill>
                <a:sysClr val="windowText" lastClr="000000"/>
              </a:solidFill>
            </a:endParaRPr>
          </a:p>
          <a:p>
            <a:pPr>
              <a:defRPr sz="2000" b="1">
                <a:solidFill>
                  <a:sysClr val="windowText" lastClr="000000"/>
                </a:solidFill>
              </a:defRPr>
            </a:pPr>
            <a:endParaRPr lang="en-IN" sz="2000" b="1">
              <a:solidFill>
                <a:sysClr val="windowText" lastClr="000000"/>
              </a:solidFill>
            </a:endParaRPr>
          </a:p>
        </c:rich>
      </c:tx>
      <c:overlay val="0"/>
      <c:spPr>
        <a:noFill/>
        <a:ln>
          <a:noFill/>
        </a:ln>
        <a:effectLst/>
      </c:spPr>
      <c:txPr>
        <a:bodyPr rot="0" spcFirstLastPara="1" vertOverflow="ellipsis" vert="horz" wrap="square" anchor="ctr" anchorCtr="1"/>
        <a:lstStyle/>
        <a:p>
          <a:pPr>
            <a:defRPr sz="2000" b="1" i="0" u="none" strike="noStrike" kern="1200" cap="none" spc="50" normalizeH="0" baseline="0">
              <a:solidFill>
                <a:sysClr val="windowText" lastClr="000000"/>
              </a:solidFill>
              <a:latin typeface="+mj-lt"/>
              <a:ea typeface="+mj-ea"/>
              <a:cs typeface="+mj-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6350" cap="flat" cmpd="sng" algn="ctr">
            <a:solidFill>
              <a:schemeClr val="accent2"/>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'part 1'!$B$17</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6350" cap="flat" cmpd="sng" algn="ctr">
              <a:solidFill>
                <a:schemeClr val="accent2"/>
              </a:solidFill>
              <a:prstDash val="solid"/>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'part 1'!$A$18:$A$26</c:f>
              <c:strCache>
                <c:ptCount val="8"/>
                <c:pt idx="0">
                  <c:v>Christi Davis</c:v>
                </c:pt>
                <c:pt idx="1">
                  <c:v>Fatima Zhang</c:v>
                </c:pt>
                <c:pt idx="2">
                  <c:v>Joe Lyn</c:v>
                </c:pt>
                <c:pt idx="3">
                  <c:v>John Taylor</c:v>
                </c:pt>
                <c:pt idx="4">
                  <c:v>Lynda Smith</c:v>
                </c:pt>
                <c:pt idx="5">
                  <c:v>Martina Brands</c:v>
                </c:pt>
                <c:pt idx="6">
                  <c:v>Raj Mehta</c:v>
                </c:pt>
                <c:pt idx="7">
                  <c:v>Ronn Robinson</c:v>
                </c:pt>
              </c:strCache>
            </c:strRef>
          </c:cat>
          <c:val>
            <c:numRef>
              <c:f>'part 1'!$B$18:$B$26</c:f>
              <c:numCache>
                <c:formatCode>General</c:formatCode>
                <c:ptCount val="8"/>
                <c:pt idx="0">
                  <c:v>34.4</c:v>
                </c:pt>
                <c:pt idx="1">
                  <c:v>36.928571428571431</c:v>
                </c:pt>
                <c:pt idx="2">
                  <c:v>46.266666666666666</c:v>
                </c:pt>
                <c:pt idx="3">
                  <c:v>46.4</c:v>
                </c:pt>
                <c:pt idx="4">
                  <c:v>36.6</c:v>
                </c:pt>
                <c:pt idx="5">
                  <c:v>40.5</c:v>
                </c:pt>
                <c:pt idx="6">
                  <c:v>42.153846153846153</c:v>
                </c:pt>
                <c:pt idx="7">
                  <c:v>43</c:v>
                </c:pt>
              </c:numCache>
            </c:numRef>
          </c:val>
          <c:extLst>
            <c:ext xmlns:c16="http://schemas.microsoft.com/office/drawing/2014/chart" uri="{C3380CC4-5D6E-409C-BE32-E72D297353CC}">
              <c16:uniqueId val="{00000003-C488-46A2-BDDC-D1F3CE61A2A3}"/>
            </c:ext>
          </c:extLst>
        </c:ser>
        <c:dLbls>
          <c:dLblPos val="outEnd"/>
          <c:showLegendKey val="0"/>
          <c:showVal val="1"/>
          <c:showCatName val="0"/>
          <c:showSerName val="0"/>
          <c:showPercent val="0"/>
          <c:showBubbleSize val="0"/>
        </c:dLbls>
        <c:gapWidth val="80"/>
        <c:overlap val="25"/>
        <c:axId val="1375881183"/>
        <c:axId val="1375873503"/>
      </c:barChart>
      <c:catAx>
        <c:axId val="1375881183"/>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cap="none" spc="20" normalizeH="0" baseline="0">
                <a:solidFill>
                  <a:sysClr val="windowText" lastClr="000000"/>
                </a:solidFill>
                <a:latin typeface="+mn-lt"/>
                <a:ea typeface="+mn-ea"/>
                <a:cs typeface="+mn-cs"/>
              </a:defRPr>
            </a:pPr>
            <a:endParaRPr lang="en-US"/>
          </a:p>
        </c:txPr>
        <c:crossAx val="1375873503"/>
        <c:crosses val="autoZero"/>
        <c:auto val="1"/>
        <c:lblAlgn val="ctr"/>
        <c:lblOffset val="100"/>
        <c:noMultiLvlLbl val="0"/>
      </c:catAx>
      <c:valAx>
        <c:axId val="1375873503"/>
        <c:scaling>
          <c:orientation val="minMax"/>
        </c:scaling>
        <c:delete val="1"/>
        <c:axPos val="l"/>
        <c:numFmt formatCode="General" sourceLinked="1"/>
        <c:majorTickMark val="none"/>
        <c:minorTickMark val="none"/>
        <c:tickLblPos val="nextTo"/>
        <c:crossAx val="13758811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[project.xlsx]part2!PivotTable3</c:name>
    <c:fmtId val="6"/>
  </c:pivotSource>
  <c:chart>
    <c:title>
      <c:tx>
        <c:rich>
          <a:bodyPr rot="0" spcFirstLastPara="1" vertOverflow="ellipsis" vert="horz" wrap="square" anchor="ctr" anchorCtr="1"/>
          <a:lstStyle/>
          <a:p>
            <a:pPr>
              <a:defRPr sz="1800" b="1" i="0" u="none" strike="noStrike" kern="1200" cap="all" spc="100" normalizeH="0" baseline="0">
                <a:solidFill>
                  <a:schemeClr val="lt1"/>
                </a:solidFill>
                <a:latin typeface="+mn-lt"/>
                <a:ea typeface="+mn-ea"/>
                <a:cs typeface="+mn-cs"/>
              </a:defRPr>
            </a:pPr>
            <a:r>
              <a:rPr lang="en-IN" sz="1800" b="1">
                <a:solidFill>
                  <a:sysClr val="windowText" lastClr="000000"/>
                </a:solidFill>
              </a:rPr>
              <a:t>Quarterly &amp; Monthly Transaction Count Overview</a:t>
            </a:r>
            <a:endParaRPr lang="en-US" sz="1800" b="1">
              <a:solidFill>
                <a:sysClr val="windowText" lastClr="000000"/>
              </a:solidFill>
            </a:endParaRPr>
          </a:p>
        </c:rich>
      </c:tx>
      <c:overlay val="0"/>
      <c:spPr>
        <a:noFill/>
        <a:ln>
          <a:noFill/>
        </a:ln>
        <a:effectLst/>
      </c:spPr>
      <c:txPr>
        <a:bodyPr rot="0" spcFirstLastPara="1" vertOverflow="ellipsis" vert="horz" wrap="square" anchor="ctr" anchorCtr="1"/>
        <a:lstStyle/>
        <a:p>
          <a:pPr>
            <a:defRPr sz="18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19050" cap="flat" cmpd="sng" algn="ctr">
            <a:solidFill>
              <a:schemeClr val="lt1"/>
            </a:solidFill>
            <a:prstDash val="solid"/>
            <a:miter lim="800000"/>
          </a:ln>
          <a:effectLst/>
        </c:spPr>
        <c:marker>
          <c:symbol val="circle"/>
          <c:size val="5"/>
          <c:spPr>
            <a:solidFill>
              <a:schemeClr val="accent2"/>
            </a:solidFill>
            <a:ln w="19050" cap="flat" cmpd="sng" algn="ctr">
              <a:solidFill>
                <a:schemeClr val="lt1"/>
              </a:solidFill>
              <a:prstDash val="solid"/>
              <a:miter lim="800000"/>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19050" cap="flat" cmpd="sng" algn="ctr">
            <a:solidFill>
              <a:schemeClr val="lt1"/>
            </a:solidFill>
            <a:prstDash val="solid"/>
            <a:miter lim="800000"/>
          </a:ln>
          <a:effectLst/>
        </c:spPr>
        <c:marker>
          <c:symbol val="circle"/>
          <c:size val="5"/>
          <c:spPr>
            <a:solidFill>
              <a:schemeClr val="accent2"/>
            </a:solidFill>
            <a:ln w="19050" cap="flat" cmpd="sng" algn="ctr">
              <a:solidFill>
                <a:schemeClr val="lt1"/>
              </a:solidFill>
              <a:prstDash val="solid"/>
              <a:miter lim="800000"/>
            </a:ln>
            <a:effectLst/>
          </c:spPr>
        </c:marker>
      </c:pivotFmt>
    </c:pivotFmts>
    <c:plotArea>
      <c:layout/>
      <c:lineChart>
        <c:grouping val="standard"/>
        <c:varyColors val="0"/>
        <c:ser>
          <c:idx val="0"/>
          <c:order val="0"/>
          <c:tx>
            <c:strRef>
              <c:f>part2!$B$1</c:f>
              <c:strCache>
                <c:ptCount val="1"/>
                <c:pt idx="0">
                  <c:v>Total</c:v>
                </c:pt>
              </c:strCache>
            </c:strRef>
          </c:tx>
          <c:spPr>
            <a:ln w="19050" cap="flat" cmpd="sng" algn="ctr">
              <a:solidFill>
                <a:schemeClr val="lt1"/>
              </a:solidFill>
              <a:prstDash val="solid"/>
              <a:miter lim="800000"/>
            </a:ln>
            <a:effectLst/>
          </c:spPr>
          <c:marker>
            <c:symbol val="circle"/>
            <c:size val="5"/>
            <c:spPr>
              <a:solidFill>
                <a:schemeClr val="accent2"/>
              </a:solidFill>
              <a:ln w="19050" cap="flat" cmpd="sng" algn="ctr">
                <a:solidFill>
                  <a:schemeClr val="lt1"/>
                </a:solidFill>
                <a:prstDash val="solid"/>
                <a:miter lim="800000"/>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part2!$A$2:$A$18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part2!$B$2:$B$18</c:f>
              <c:numCache>
                <c:formatCode>General</c:formatCode>
                <c:ptCount val="12"/>
                <c:pt idx="0">
                  <c:v>6</c:v>
                </c:pt>
                <c:pt idx="1">
                  <c:v>12</c:v>
                </c:pt>
                <c:pt idx="2">
                  <c:v>5</c:v>
                </c:pt>
                <c:pt idx="3">
                  <c:v>4</c:v>
                </c:pt>
                <c:pt idx="4">
                  <c:v>10</c:v>
                </c:pt>
                <c:pt idx="5">
                  <c:v>6</c:v>
                </c:pt>
                <c:pt idx="6">
                  <c:v>10</c:v>
                </c:pt>
                <c:pt idx="7">
                  <c:v>4</c:v>
                </c:pt>
                <c:pt idx="8">
                  <c:v>4</c:v>
                </c:pt>
                <c:pt idx="9">
                  <c:v>14</c:v>
                </c:pt>
                <c:pt idx="10">
                  <c:v>10</c:v>
                </c:pt>
                <c:pt idx="11">
                  <c:v>15</c:v>
                </c:pt>
              </c:numCache>
            </c:numRef>
          </c:val>
          <c:smooth val="0"/>
          <c:extLst>
            <c:ext xmlns:c16="http://schemas.microsoft.com/office/drawing/2014/chart" uri="{C3380CC4-5D6E-409C-BE32-E72D297353CC}">
              <c16:uniqueId val="{00000004-3AC3-4743-B2AB-73B90EF98568}"/>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449987519"/>
        <c:axId val="1449993759"/>
      </c:lineChart>
      <c:catAx>
        <c:axId val="1449987519"/>
        <c:scaling>
          <c:orientation val="minMax"/>
        </c:scaling>
        <c:delete val="0"/>
        <c:axPos val="b"/>
        <c:numFmt formatCode="General" sourceLinked="1"/>
        <c:majorTickMark val="none"/>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sz="900" b="1" i="0" u="none" strike="noStrike" kern="1200" spc="100" baseline="0">
                <a:solidFill>
                  <a:schemeClr val="tx1"/>
                </a:solidFill>
                <a:latin typeface="+mn-lt"/>
                <a:ea typeface="+mn-ea"/>
                <a:cs typeface="+mn-cs"/>
              </a:defRPr>
            </a:pPr>
            <a:endParaRPr lang="en-US"/>
          </a:p>
        </c:txPr>
        <c:crossAx val="1449993759"/>
        <c:crosses val="autoZero"/>
        <c:auto val="1"/>
        <c:lblAlgn val="ctr"/>
        <c:lblOffset val="100"/>
        <c:noMultiLvlLbl val="0"/>
      </c:catAx>
      <c:valAx>
        <c:axId val="1449993759"/>
        <c:scaling>
          <c:orientation val="minMax"/>
        </c:scaling>
        <c:delete val="1"/>
        <c:axPos val="l"/>
        <c:numFmt formatCode="General" sourceLinked="1"/>
        <c:majorTickMark val="none"/>
        <c:minorTickMark val="none"/>
        <c:tickLblPos val="nextTo"/>
        <c:crossAx val="144998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[project.xlsx]part2!PivotTable5</c:name>
    <c:fmtId val="4"/>
  </c:pivotSource>
  <c:chart>
    <c:title>
      <c:tx>
        <c:rich>
          <a:bodyPr rot="0" spcFirstLastPara="1" vertOverflow="ellipsis" vert="horz" wrap="square" anchor="ctr" anchorCtr="1"/>
          <a:lstStyle/>
          <a:p>
            <a:pPr>
              <a:defRPr sz="1800" b="1" i="0" u="none" strike="noStrike" kern="1200" cap="none" spc="20" baseline="0">
                <a:solidFill>
                  <a:sysClr val="windowText" lastClr="000000"/>
                </a:solidFill>
                <a:latin typeface="+mn-lt"/>
                <a:ea typeface="+mn-ea"/>
                <a:cs typeface="+mn-cs"/>
              </a:defRPr>
            </a:pPr>
            <a:r>
              <a:rPr lang="en-IN" sz="1800" b="1">
                <a:solidFill>
                  <a:sysClr val="windowText" lastClr="000000"/>
                </a:solidFill>
              </a:rPr>
              <a:t>Employee Target Achievement Rate (%)</a:t>
            </a:r>
          </a:p>
          <a:p>
            <a:pPr>
              <a:defRPr sz="1800" b="1">
                <a:solidFill>
                  <a:sysClr val="windowText" lastClr="000000"/>
                </a:solidFill>
              </a:defRPr>
            </a:pPr>
            <a:endParaRPr lang="en-US" sz="1800" b="1">
              <a:solidFill>
                <a:sysClr val="windowText" lastClr="000000"/>
              </a:solidFill>
            </a:endParaRPr>
          </a:p>
        </c:rich>
      </c:tx>
      <c:overlay val="0"/>
      <c:spPr>
        <a:noFill/>
        <a:ln>
          <a:noFill/>
        </a:ln>
        <a:effectLst/>
      </c:spPr>
      <c:txPr>
        <a:bodyPr rot="0" spcFirstLastPara="1" vertOverflow="ellipsis" vert="horz" wrap="square" anchor="ctr" anchorCtr="1"/>
        <a:lstStyle/>
        <a:p>
          <a:pPr>
            <a:defRPr sz="1800" b="1" i="0" u="none" strike="noStrike" kern="1200" cap="none" spc="20" baseline="0">
              <a:solidFill>
                <a:sysClr val="windowText" lastClr="000000"/>
              </a:solidFill>
              <a:latin typeface="+mn-lt"/>
              <a:ea typeface="+mn-ea"/>
              <a:cs typeface="+mn-cs"/>
            </a:defRPr>
          </a:pPr>
          <a:endParaRPr lang="en-US"/>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solidFill>
              <a:schemeClr val="accent2"/>
            </a:solidFill>
            <a:ln w="9525" cap="flat" cmpd="sng" algn="ctr">
              <a:solidFill>
                <a:schemeClr val="accent2"/>
              </a:solidFill>
              <a:round/>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solidFill>
              <a:schemeClr val="accent2"/>
            </a:solidFill>
            <a:ln w="9525" cap="flat" cmpd="sng" algn="ctr">
              <a:solidFill>
                <a:schemeClr val="accent2"/>
              </a:solidFill>
              <a:round/>
            </a:ln>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numFmt formatCode="#,##0.00" sourceLinked="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part2!$B$34</c:f>
              <c:strCache>
                <c:ptCount val="1"/>
                <c:pt idx="0">
                  <c:v>Total</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numFmt formatCode="#,##0.00" sourceLinked="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part2!$A$35:$A$43</c:f>
              <c:strCache>
                <c:ptCount val="8"/>
                <c:pt idx="0">
                  <c:v>Fatima Zhang</c:v>
                </c:pt>
                <c:pt idx="1">
                  <c:v>Christi Davis</c:v>
                </c:pt>
                <c:pt idx="2">
                  <c:v>Joe Lyn</c:v>
                </c:pt>
                <c:pt idx="3">
                  <c:v>Lynda Smith</c:v>
                </c:pt>
                <c:pt idx="4">
                  <c:v>Ronn Robinson</c:v>
                </c:pt>
                <c:pt idx="5">
                  <c:v>Raj Mehta</c:v>
                </c:pt>
                <c:pt idx="6">
                  <c:v>John Taylor</c:v>
                </c:pt>
                <c:pt idx="7">
                  <c:v>Martina Brands</c:v>
                </c:pt>
              </c:strCache>
            </c:strRef>
          </c:cat>
          <c:val>
            <c:numRef>
              <c:f>part2!$B$35:$B$43</c:f>
              <c:numCache>
                <c:formatCode>General</c:formatCode>
                <c:ptCount val="8"/>
                <c:pt idx="0">
                  <c:v>1.1323151745289393</c:v>
                </c:pt>
                <c:pt idx="1">
                  <c:v>1.1208801831294084</c:v>
                </c:pt>
                <c:pt idx="2">
                  <c:v>1.0808752932117267</c:v>
                </c:pt>
                <c:pt idx="3">
                  <c:v>1.0624914368292306</c:v>
                </c:pt>
                <c:pt idx="4">
                  <c:v>1.0539295573045526</c:v>
                </c:pt>
                <c:pt idx="5">
                  <c:v>1.0475496802771571</c:v>
                </c:pt>
                <c:pt idx="6">
                  <c:v>0.99983693514090477</c:v>
                </c:pt>
                <c:pt idx="7">
                  <c:v>0.9906220864048455</c:v>
                </c:pt>
              </c:numCache>
            </c:numRef>
          </c:val>
          <c:smooth val="0"/>
          <c:extLst>
            <c:ext xmlns:c16="http://schemas.microsoft.com/office/drawing/2014/chart" uri="{C3380CC4-5D6E-409C-BE32-E72D297353CC}">
              <c16:uniqueId val="{00000003-C402-468D-8BDA-9B291E828856}"/>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375920063"/>
        <c:axId val="1375911423"/>
      </c:lineChart>
      <c:catAx>
        <c:axId val="137592006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spc="20" baseline="0">
                <a:solidFill>
                  <a:sysClr val="windowText" lastClr="000000"/>
                </a:solidFill>
                <a:latin typeface="+mn-lt"/>
                <a:ea typeface="+mn-ea"/>
                <a:cs typeface="+mn-cs"/>
              </a:defRPr>
            </a:pPr>
            <a:endParaRPr lang="en-US"/>
          </a:p>
        </c:txPr>
        <c:crossAx val="1375911423"/>
        <c:crosses val="autoZero"/>
        <c:auto val="1"/>
        <c:lblAlgn val="ctr"/>
        <c:lblOffset val="100"/>
        <c:noMultiLvlLbl val="0"/>
      </c:catAx>
      <c:valAx>
        <c:axId val="1375911423"/>
        <c:scaling>
          <c:orientation val="minMax"/>
        </c:scaling>
        <c:delete val="1"/>
        <c:axPos val="l"/>
        <c:numFmt formatCode="General" sourceLinked="1"/>
        <c:majorTickMark val="none"/>
        <c:minorTickMark val="none"/>
        <c:tickLblPos val="nextTo"/>
        <c:crossAx val="13759200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b="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[project.xlsx]part2!PivotTable6</c:name>
    <c:fmtId val="3"/>
  </c:pivotSource>
  <c:chart>
    <c:title>
      <c:tx>
        <c:rich>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r>
              <a:rPr lang="en-IN" sz="2000"/>
              <a:t>Revenue by Region: High vs. Low Performers</a:t>
            </a:r>
          </a:p>
        </c:rich>
      </c:tx>
      <c:overlay val="0"/>
      <c:spPr>
        <a:noFill/>
        <a:ln>
          <a:noFill/>
        </a:ln>
        <a:effectLst/>
      </c:spPr>
      <c:txPr>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cap="flat" cmpd="sng" algn="ctr">
            <a:solidFill>
              <a:schemeClr val="lt1"/>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part2!$B$46</c:f>
              <c:strCache>
                <c:ptCount val="1"/>
                <c:pt idx="0">
                  <c:v>Total</c:v>
                </c:pt>
              </c:strCache>
            </c:strRef>
          </c:tx>
          <c:spPr>
            <a:solidFill>
              <a:schemeClr val="accent2"/>
            </a:solidFill>
            <a:ln w="19050" cap="flat" cmpd="sng" algn="ctr">
              <a:solidFill>
                <a:schemeClr val="lt1"/>
              </a:solidFill>
              <a:prstDash val="solid"/>
              <a:miter lim="800000"/>
            </a:ln>
            <a:effectLst/>
          </c:spPr>
          <c:invertIfNegative val="0"/>
          <c:cat>
            <c:strRef>
              <c:f>part2!$A$47:$A$52</c:f>
              <c:strCache>
                <c:ptCount val="5"/>
                <c:pt idx="0">
                  <c:v>Central</c:v>
                </c:pt>
                <c:pt idx="1">
                  <c:v>East</c:v>
                </c:pt>
                <c:pt idx="2">
                  <c:v>North</c:v>
                </c:pt>
                <c:pt idx="3">
                  <c:v>South</c:v>
                </c:pt>
                <c:pt idx="4">
                  <c:v>West</c:v>
                </c:pt>
              </c:strCache>
            </c:strRef>
          </c:cat>
          <c:val>
            <c:numRef>
              <c:f>part2!$B$47:$B$52</c:f>
              <c:numCache>
                <c:formatCode>General</c:formatCode>
                <c:ptCount val="5"/>
                <c:pt idx="0">
                  <c:v>1086352</c:v>
                </c:pt>
                <c:pt idx="1">
                  <c:v>1345160</c:v>
                </c:pt>
                <c:pt idx="2">
                  <c:v>1149809</c:v>
                </c:pt>
                <c:pt idx="3">
                  <c:v>1569536</c:v>
                </c:pt>
                <c:pt idx="4">
                  <c:v>710424</c:v>
                </c:pt>
              </c:numCache>
            </c:numRef>
          </c:val>
          <c:extLst>
            <c:ext xmlns:c16="http://schemas.microsoft.com/office/drawing/2014/chart" uri="{C3380CC4-5D6E-409C-BE32-E72D297353CC}">
              <c16:uniqueId val="{00000003-B3F7-406F-90DC-DA2B359E9BBA}"/>
            </c:ext>
          </c:extLst>
        </c:ser>
        <c:dLbls>
          <c:showLegendKey val="0"/>
          <c:showVal val="0"/>
          <c:showCatName val="0"/>
          <c:showSerName val="0"/>
          <c:showPercent val="0"/>
          <c:showBubbleSize val="0"/>
        </c:dLbls>
        <c:gapWidth val="182"/>
        <c:axId val="1449995199"/>
        <c:axId val="1449978879"/>
      </c:barChart>
      <c:catAx>
        <c:axId val="1449995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49978879"/>
        <c:crosses val="autoZero"/>
        <c:auto val="1"/>
        <c:lblAlgn val="ctr"/>
        <c:lblOffset val="100"/>
        <c:noMultiLvlLbl val="0"/>
      </c:catAx>
      <c:valAx>
        <c:axId val="14499788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499951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[project.xlsx]CALCULATED_FEILD(PART_4)!PivotTable2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400" b="1" i="0" u="none" strike="noStrike" baseline="0">
                <a:solidFill>
                  <a:sysClr val="windowText" lastClr="000000"/>
                </a:solidFill>
                <a:effectLst/>
              </a:rPr>
              <a:t>Employee Bonus Payouts</a:t>
            </a:r>
            <a:endParaRPr lang="en-US"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'CALCULATED_FEILD(PART_4)'!$B$1</c:f>
              <c:strCache>
                <c:ptCount val="1"/>
                <c:pt idx="0">
                  <c:v>Total</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'CALCULATED_FEILD(PART_4)'!$A$2:$A$10</c:f>
              <c:strCache>
                <c:ptCount val="8"/>
                <c:pt idx="0">
                  <c:v>Christi Davis</c:v>
                </c:pt>
                <c:pt idx="1">
                  <c:v>Fatima Zhang</c:v>
                </c:pt>
                <c:pt idx="2">
                  <c:v>Joe Lyn</c:v>
                </c:pt>
                <c:pt idx="3">
                  <c:v>John Taylor</c:v>
                </c:pt>
                <c:pt idx="4">
                  <c:v>Lynda Smith</c:v>
                </c:pt>
                <c:pt idx="5">
                  <c:v>Martina Brands</c:v>
                </c:pt>
                <c:pt idx="6">
                  <c:v>Raj Mehta</c:v>
                </c:pt>
                <c:pt idx="7">
                  <c:v>Ronn Robinson</c:v>
                </c:pt>
              </c:strCache>
            </c:strRef>
          </c:cat>
          <c:val>
            <c:numRef>
              <c:f>'CALCULATED_FEILD(PART_4)'!$B$2:$B$10</c:f>
              <c:numCache>
                <c:formatCode>General</c:formatCode>
                <c:ptCount val="8"/>
                <c:pt idx="0">
                  <c:v>35521.200000000004</c:v>
                </c:pt>
                <c:pt idx="1">
                  <c:v>36204.35</c:v>
                </c:pt>
                <c:pt idx="2">
                  <c:v>54317.600000000006</c:v>
                </c:pt>
                <c:pt idx="3">
                  <c:v>0</c:v>
                </c:pt>
                <c:pt idx="4">
                  <c:v>24884.7</c:v>
                </c:pt>
                <c:pt idx="5">
                  <c:v>0</c:v>
                </c:pt>
                <c:pt idx="6">
                  <c:v>42272.450000000004</c:v>
                </c:pt>
                <c:pt idx="7">
                  <c:v>34933.1</c:v>
                </c:pt>
              </c:numCache>
            </c:numRef>
          </c:val>
          <c:extLst>
            <c:ext xmlns:c16="http://schemas.microsoft.com/office/drawing/2014/chart" uri="{C3380CC4-5D6E-409C-BE32-E72D297353CC}">
              <c16:uniqueId val="{00000000-56D6-4EE3-9202-DCDD9BAE90B6}"/>
            </c:ext>
          </c:extLst>
        </c:ser>
        <c:dLbls>
          <c:showLegendKey val="0"/>
          <c:showVal val="0"/>
          <c:showCatName val="0"/>
          <c:showSerName val="0"/>
          <c:showPercent val="0"/>
          <c:showBubbleSize val="0"/>
        </c:dLbls>
        <c:gapWidth val="219"/>
        <c:overlap val="-27"/>
        <c:axId val="131837247"/>
        <c:axId val="131845407"/>
      </c:barChart>
      <c:catAx>
        <c:axId val="131837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1845407"/>
        <c:crosses val="autoZero"/>
        <c:auto val="1"/>
        <c:lblAlgn val="ctr"/>
        <c:lblOffset val="100"/>
        <c:noMultiLvlLbl val="0"/>
      </c:catAx>
      <c:valAx>
        <c:axId val="131845407"/>
        <c:scaling>
          <c:orientation val="minMax"/>
        </c:scaling>
        <c:delete val="1"/>
        <c:axPos val="l"/>
        <c:numFmt formatCode="General" sourceLinked="1"/>
        <c:majorTickMark val="none"/>
        <c:minorTickMark val="none"/>
        <c:tickLblPos val="nextTo"/>
        <c:crossAx val="1318372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[project.xlsx]CALCULATED_FEILD(PART_4)!PivotTable3</c:name>
    <c:fmtId val="5"/>
  </c:pivotSource>
  <c:chart>
    <c:title>
      <c:tx>
        <c:rich>
          <a:bodyPr rot="0" spcFirstLastPara="1" vertOverflow="ellipsis" vert="horz" wrap="square" anchor="ctr" anchorCtr="1"/>
          <a:lstStyle/>
          <a:p>
            <a:pPr>
              <a:defRPr sz="2000" b="1" i="0" u="none" strike="noStrike" kern="1200" cap="none" baseline="0">
                <a:solidFill>
                  <a:sysClr val="windowText" lastClr="000000"/>
                </a:solidFill>
                <a:latin typeface="+mn-lt"/>
                <a:ea typeface="+mn-ea"/>
                <a:cs typeface="+mn-cs"/>
              </a:defRPr>
            </a:pPr>
            <a:r>
              <a:rPr lang="en-US" sz="2000" b="1">
                <a:solidFill>
                  <a:sysClr val="windowText" lastClr="000000"/>
                </a:solidFill>
              </a:rPr>
              <a:t>Benchmark Target by Region</a:t>
            </a:r>
          </a:p>
          <a:p>
            <a:pPr>
              <a:defRPr sz="2000">
                <a:solidFill>
                  <a:sysClr val="windowText" lastClr="000000"/>
                </a:solidFill>
              </a:defRPr>
            </a:pPr>
            <a:endParaRPr lang="en-US" sz="2000" b="1">
              <a:solidFill>
                <a:sysClr val="windowText" lastClr="000000"/>
              </a:solidFill>
            </a:endParaRPr>
          </a:p>
        </c:rich>
      </c:tx>
      <c:overlay val="0"/>
      <c:spPr>
        <a:noFill/>
        <a:ln>
          <a:noFill/>
        </a:ln>
        <a:effectLst/>
      </c:spPr>
      <c:txPr>
        <a:bodyPr rot="0" spcFirstLastPara="1" vertOverflow="ellipsis" vert="horz" wrap="square" anchor="ctr" anchorCtr="1"/>
        <a:lstStyle/>
        <a:p>
          <a:pPr>
            <a:defRPr sz="2000" b="1" i="0" u="none" strike="noStrike" kern="1200" cap="none" baseline="0">
              <a:solidFill>
                <a:sysClr val="windowText" lastClr="000000"/>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'CALCULATED_FEILD(PART_4)'!$B$19</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'CALCULATED_FEILD(PART_4)'!$A$20:$A$25</c:f>
              <c:strCache>
                <c:ptCount val="5"/>
                <c:pt idx="0">
                  <c:v>Central</c:v>
                </c:pt>
                <c:pt idx="1">
                  <c:v>East</c:v>
                </c:pt>
                <c:pt idx="2">
                  <c:v>North</c:v>
                </c:pt>
                <c:pt idx="3">
                  <c:v>South</c:v>
                </c:pt>
                <c:pt idx="4">
                  <c:v>West</c:v>
                </c:pt>
              </c:strCache>
            </c:strRef>
          </c:cat>
          <c:val>
            <c:numRef>
              <c:f>'CALCULATED_FEILD(PART_4)'!$B$20:$B$25</c:f>
              <c:numCache>
                <c:formatCode>General</c:formatCode>
                <c:ptCount val="5"/>
                <c:pt idx="0">
                  <c:v>45000</c:v>
                </c:pt>
                <c:pt idx="1">
                  <c:v>50000</c:v>
                </c:pt>
                <c:pt idx="2">
                  <c:v>68500</c:v>
                </c:pt>
                <c:pt idx="3">
                  <c:v>60000</c:v>
                </c:pt>
                <c:pt idx="4">
                  <c:v>55000</c:v>
                </c:pt>
              </c:numCache>
            </c:numRef>
          </c:val>
          <c:extLst>
            <c:ext xmlns:c16="http://schemas.microsoft.com/office/drawing/2014/chart" uri="{C3380CC4-5D6E-409C-BE32-E72D297353CC}">
              <c16:uniqueId val="{00000000-279C-403B-8187-EBE75AF148D5}"/>
            </c:ext>
          </c:extLst>
        </c:ser>
        <c:dLbls>
          <c:dLblPos val="outEnd"/>
          <c:showLegendKey val="0"/>
          <c:showVal val="1"/>
          <c:showCatName val="0"/>
          <c:showSerName val="0"/>
          <c:showPercent val="0"/>
          <c:showBubbleSize val="0"/>
        </c:dLbls>
        <c:gapWidth val="315"/>
        <c:overlap val="-40"/>
        <c:axId val="131847327"/>
        <c:axId val="131849247"/>
      </c:barChart>
      <c:catAx>
        <c:axId val="1318473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131849247"/>
        <c:crosses val="autoZero"/>
        <c:auto val="1"/>
        <c:lblAlgn val="ctr"/>
        <c:lblOffset val="100"/>
        <c:noMultiLvlLbl val="0"/>
      </c:catAx>
      <c:valAx>
        <c:axId val="131849247"/>
        <c:scaling>
          <c:orientation val="minMax"/>
        </c:scaling>
        <c:delete val="1"/>
        <c:axPos val="l"/>
        <c:numFmt formatCode="General" sourceLinked="1"/>
        <c:majorTickMark val="none"/>
        <c:minorTickMark val="none"/>
        <c:tickLblPos val="nextTo"/>
        <c:crossAx val="1318473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image" Target="../media/image7.png"/><Relationship Id="rId18" Type="http://schemas.openxmlformats.org/officeDocument/2006/relationships/image" Target="../media/image12.svg"/><Relationship Id="rId3" Type="http://schemas.openxmlformats.org/officeDocument/2006/relationships/image" Target="../media/image3.png"/><Relationship Id="rId21" Type="http://schemas.openxmlformats.org/officeDocument/2006/relationships/chart" Target="../charts/chart7.xml"/><Relationship Id="rId7" Type="http://schemas.openxmlformats.org/officeDocument/2006/relationships/chart" Target="../charts/chart3.xml"/><Relationship Id="rId12" Type="http://schemas.openxmlformats.org/officeDocument/2006/relationships/image" Target="../media/image6.svg"/><Relationship Id="rId17" Type="http://schemas.openxmlformats.org/officeDocument/2006/relationships/image" Target="../media/image11.png"/><Relationship Id="rId2" Type="http://schemas.openxmlformats.org/officeDocument/2006/relationships/image" Target="../media/image2.svg"/><Relationship Id="rId16" Type="http://schemas.openxmlformats.org/officeDocument/2006/relationships/image" Target="../media/image10.svg"/><Relationship Id="rId20" Type="http://schemas.openxmlformats.org/officeDocument/2006/relationships/image" Target="../media/image13.pn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image" Target="../media/image5.png"/><Relationship Id="rId5" Type="http://schemas.openxmlformats.org/officeDocument/2006/relationships/chart" Target="../charts/chart1.xml"/><Relationship Id="rId15" Type="http://schemas.openxmlformats.org/officeDocument/2006/relationships/image" Target="../media/image9.png"/><Relationship Id="rId10" Type="http://schemas.openxmlformats.org/officeDocument/2006/relationships/chart" Target="../charts/chart6.xml"/><Relationship Id="rId19" Type="http://schemas.openxmlformats.org/officeDocument/2006/relationships/customXml" Target="../ink/ink1.xml"/><Relationship Id="rId4" Type="http://schemas.openxmlformats.org/officeDocument/2006/relationships/image" Target="../media/image4.svg"/><Relationship Id="rId9" Type="http://schemas.openxmlformats.org/officeDocument/2006/relationships/chart" Target="../charts/chart5.xml"/><Relationship Id="rId14" Type="http://schemas.openxmlformats.org/officeDocument/2006/relationships/image" Target="../media/image8.svg"/><Relationship Id="rId22"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21</xdr:col>
      <xdr:colOff>498764</xdr:colOff>
      <xdr:row>4</xdr:row>
      <xdr:rowOff>27709</xdr:rowOff>
    </xdr:from>
    <xdr:to>
      <xdr:col>26</xdr:col>
      <xdr:colOff>554183</xdr:colOff>
      <xdr:row>5</xdr:row>
      <xdr:rowOff>27709</xdr:rowOff>
    </xdr:to>
    <xdr:sp macro="" textlink="">
      <xdr:nvSpPr>
        <xdr:cNvPr id="43" name="Rectangle: Rounded Corners 42">
          <a:extLst>
            <a:ext uri="{FF2B5EF4-FFF2-40B4-BE49-F238E27FC236}">
              <a16:creationId xmlns:a16="http://schemas.microsoft.com/office/drawing/2014/main" id="{573E9E7B-0049-5D15-D72A-4334FB8D0175}"/>
            </a:ext>
          </a:extLst>
        </xdr:cNvPr>
        <xdr:cNvSpPr/>
      </xdr:nvSpPr>
      <xdr:spPr>
        <a:xfrm>
          <a:off x="18288000" y="1149927"/>
          <a:ext cx="3103419" cy="401782"/>
        </a:xfrm>
        <a:prstGeom prst="roundRect">
          <a:avLst/>
        </a:prstGeom>
        <a:solidFill>
          <a:schemeClr val="accent1">
            <a:alpha val="3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484909</xdr:colOff>
      <xdr:row>7</xdr:row>
      <xdr:rowOff>96982</xdr:rowOff>
    </xdr:from>
    <xdr:to>
      <xdr:col>7</xdr:col>
      <xdr:colOff>595746</xdr:colOff>
      <xdr:row>11</xdr:row>
      <xdr:rowOff>55419</xdr:rowOff>
    </xdr:to>
    <xdr:sp macro="" textlink="">
      <xdr:nvSpPr>
        <xdr:cNvPr id="25" name="Rectangle: Rounded Corners 24">
          <a:extLst>
            <a:ext uri="{FF2B5EF4-FFF2-40B4-BE49-F238E27FC236}">
              <a16:creationId xmlns:a16="http://schemas.microsoft.com/office/drawing/2014/main" id="{C1C3F122-E626-6A49-857B-C3B75A76107C}"/>
            </a:ext>
          </a:extLst>
        </xdr:cNvPr>
        <xdr:cNvSpPr/>
      </xdr:nvSpPr>
      <xdr:spPr>
        <a:xfrm>
          <a:off x="2313709" y="1357746"/>
          <a:ext cx="4350328" cy="1177637"/>
        </a:xfrm>
        <a:prstGeom prst="roundRect">
          <a:avLst/>
        </a:prstGeom>
        <a:solidFill>
          <a:schemeClr val="accent1">
            <a:alpha val="3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243839</xdr:colOff>
      <xdr:row>0</xdr:row>
      <xdr:rowOff>137160</xdr:rowOff>
    </xdr:from>
    <xdr:to>
      <xdr:col>17</xdr:col>
      <xdr:colOff>489856</xdr:colOff>
      <xdr:row>5</xdr:row>
      <xdr:rowOff>13855</xdr:rowOff>
    </xdr:to>
    <xdr:sp macro="" textlink="">
      <xdr:nvSpPr>
        <xdr:cNvPr id="2" name="TextBox 1">
          <a:extLst>
            <a:ext uri="{FF2B5EF4-FFF2-40B4-BE49-F238E27FC236}">
              <a16:creationId xmlns:a16="http://schemas.microsoft.com/office/drawing/2014/main" id="{38A1E92C-8B4E-3B4B-061C-4E243BC99EBA}"/>
            </a:ext>
          </a:extLst>
        </xdr:cNvPr>
        <xdr:cNvSpPr txBox="1"/>
      </xdr:nvSpPr>
      <xdr:spPr>
        <a:xfrm>
          <a:off x="7531330" y="137160"/>
          <a:ext cx="5302926" cy="1331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b="1">
              <a:solidFill>
                <a:srgbClr val="00204F"/>
              </a:solidFill>
            </a:rPr>
            <a:t>Performance Pulse: Revenue &amp; Team Insights</a:t>
          </a:r>
        </a:p>
        <a:p>
          <a:pPr algn="ctr"/>
          <a:endParaRPr lang="en-IN" sz="1800" b="1">
            <a:ln>
              <a:noFill/>
            </a:ln>
            <a:noFill/>
          </a:endParaRPr>
        </a:p>
      </xdr:txBody>
    </xdr:sp>
    <xdr:clientData/>
  </xdr:twoCellAnchor>
  <xdr:twoCellAnchor editAs="oneCell">
    <xdr:from>
      <xdr:col>17</xdr:col>
      <xdr:colOff>1039091</xdr:colOff>
      <xdr:row>0</xdr:row>
      <xdr:rowOff>119843</xdr:rowOff>
    </xdr:from>
    <xdr:to>
      <xdr:col>18</xdr:col>
      <xdr:colOff>221672</xdr:colOff>
      <xdr:row>4</xdr:row>
      <xdr:rowOff>332510</xdr:rowOff>
    </xdr:to>
    <xdr:pic>
      <xdr:nvPicPr>
        <xdr:cNvPr id="4" name="Graphic 3" descr="Bar chart">
          <a:extLst>
            <a:ext uri="{FF2B5EF4-FFF2-40B4-BE49-F238E27FC236}">
              <a16:creationId xmlns:a16="http://schemas.microsoft.com/office/drawing/2014/main" id="{CBF47646-7DE7-2F6C-15EA-C4C9F521548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3383491" y="119843"/>
          <a:ext cx="1440872" cy="1334885"/>
        </a:xfrm>
        <a:prstGeom prst="rect">
          <a:avLst/>
        </a:prstGeom>
      </xdr:spPr>
    </xdr:pic>
    <xdr:clientData/>
  </xdr:twoCellAnchor>
  <xdr:twoCellAnchor editAs="oneCell">
    <xdr:from>
      <xdr:col>4</xdr:col>
      <xdr:colOff>2327564</xdr:colOff>
      <xdr:row>1</xdr:row>
      <xdr:rowOff>30480</xdr:rowOff>
    </xdr:from>
    <xdr:to>
      <xdr:col>8</xdr:col>
      <xdr:colOff>153786</xdr:colOff>
      <xdr:row>5</xdr:row>
      <xdr:rowOff>27709</xdr:rowOff>
    </xdr:to>
    <xdr:pic>
      <xdr:nvPicPr>
        <xdr:cNvPr id="6" name="Graphic 5" descr="Customer review RTL">
          <a:extLst>
            <a:ext uri="{FF2B5EF4-FFF2-40B4-BE49-F238E27FC236}">
              <a16:creationId xmlns:a16="http://schemas.microsoft.com/office/drawing/2014/main" id="{D7D6FE86-6D86-9B0E-9100-9BDB26AF7EC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765964" y="210589"/>
          <a:ext cx="2065713" cy="1341120"/>
        </a:xfrm>
        <a:prstGeom prst="rect">
          <a:avLst/>
        </a:prstGeom>
      </xdr:spPr>
    </xdr:pic>
    <xdr:clientData/>
  </xdr:twoCellAnchor>
  <xdr:twoCellAnchor>
    <xdr:from>
      <xdr:col>3</xdr:col>
      <xdr:colOff>212667</xdr:colOff>
      <xdr:row>14</xdr:row>
      <xdr:rowOff>58189</xdr:rowOff>
    </xdr:from>
    <xdr:to>
      <xdr:col>9</xdr:col>
      <xdr:colOff>568037</xdr:colOff>
      <xdr:row>32</xdr:row>
      <xdr:rowOff>50568</xdr:rowOff>
    </xdr:to>
    <xdr:sp macro="" textlink="">
      <xdr:nvSpPr>
        <xdr:cNvPr id="26" name="Rectangle: Rounded Corners 25">
          <a:extLst>
            <a:ext uri="{FF2B5EF4-FFF2-40B4-BE49-F238E27FC236}">
              <a16:creationId xmlns:a16="http://schemas.microsoft.com/office/drawing/2014/main" id="{F36ADD60-41AA-F5C0-4885-0F2EEACD7639}"/>
            </a:ext>
          </a:extLst>
        </xdr:cNvPr>
        <xdr:cNvSpPr/>
      </xdr:nvSpPr>
      <xdr:spPr>
        <a:xfrm>
          <a:off x="2041467" y="2579716"/>
          <a:ext cx="4012970" cy="323434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noFill/>
          </a:endParaRPr>
        </a:p>
      </xdr:txBody>
    </xdr:sp>
    <xdr:clientData/>
  </xdr:twoCellAnchor>
  <xdr:twoCellAnchor>
    <xdr:from>
      <xdr:col>3</xdr:col>
      <xdr:colOff>278477</xdr:colOff>
      <xdr:row>15</xdr:row>
      <xdr:rowOff>180108</xdr:rowOff>
    </xdr:from>
    <xdr:to>
      <xdr:col>9</xdr:col>
      <xdr:colOff>484909</xdr:colOff>
      <xdr:row>31</xdr:row>
      <xdr:rowOff>13853</xdr:rowOff>
    </xdr:to>
    <xdr:graphicFrame macro="">
      <xdr:nvGraphicFramePr>
        <xdr:cNvPr id="20" name="Chart 19">
          <a:extLst>
            <a:ext uri="{FF2B5EF4-FFF2-40B4-BE49-F238E27FC236}">
              <a16:creationId xmlns:a16="http://schemas.microsoft.com/office/drawing/2014/main" id="{0D16742B-A173-45BF-9CCF-2B27C14D2A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1345519</xdr:colOff>
      <xdr:row>14</xdr:row>
      <xdr:rowOff>13855</xdr:rowOff>
    </xdr:from>
    <xdr:to>
      <xdr:col>17</xdr:col>
      <xdr:colOff>1413163</xdr:colOff>
      <xdr:row>32</xdr:row>
      <xdr:rowOff>6234</xdr:rowOff>
    </xdr:to>
    <xdr:sp macro="" textlink="">
      <xdr:nvSpPr>
        <xdr:cNvPr id="7" name="Rectangle: Rounded Corners 6">
          <a:extLst>
            <a:ext uri="{FF2B5EF4-FFF2-40B4-BE49-F238E27FC236}">
              <a16:creationId xmlns:a16="http://schemas.microsoft.com/office/drawing/2014/main" id="{53364160-3B11-4117-8932-F20C09053351}"/>
            </a:ext>
          </a:extLst>
        </xdr:cNvPr>
        <xdr:cNvSpPr/>
      </xdr:nvSpPr>
      <xdr:spPr>
        <a:xfrm>
          <a:off x="8633010" y="4114800"/>
          <a:ext cx="6482298" cy="360841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noFill/>
          </a:endParaRPr>
        </a:p>
      </xdr:txBody>
    </xdr:sp>
    <xdr:clientData/>
  </xdr:twoCellAnchor>
  <xdr:twoCellAnchor>
    <xdr:from>
      <xdr:col>0</xdr:col>
      <xdr:colOff>193964</xdr:colOff>
      <xdr:row>33</xdr:row>
      <xdr:rowOff>166255</xdr:rowOff>
    </xdr:from>
    <xdr:to>
      <xdr:col>7</xdr:col>
      <xdr:colOff>554182</xdr:colOff>
      <xdr:row>51</xdr:row>
      <xdr:rowOff>158634</xdr:rowOff>
    </xdr:to>
    <xdr:sp macro="" textlink="">
      <xdr:nvSpPr>
        <xdr:cNvPr id="8" name="Rectangle: Rounded Corners 7">
          <a:extLst>
            <a:ext uri="{FF2B5EF4-FFF2-40B4-BE49-F238E27FC236}">
              <a16:creationId xmlns:a16="http://schemas.microsoft.com/office/drawing/2014/main" id="{6CB2C37E-6465-4CFF-95A6-288F3F7273E3}"/>
            </a:ext>
          </a:extLst>
        </xdr:cNvPr>
        <xdr:cNvSpPr/>
      </xdr:nvSpPr>
      <xdr:spPr>
        <a:xfrm>
          <a:off x="193964" y="7758546"/>
          <a:ext cx="6428509" cy="323434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noFill/>
          </a:endParaRPr>
        </a:p>
      </xdr:txBody>
    </xdr:sp>
    <xdr:clientData/>
  </xdr:twoCellAnchor>
  <xdr:twoCellAnchor>
    <xdr:from>
      <xdr:col>18</xdr:col>
      <xdr:colOff>13854</xdr:colOff>
      <xdr:row>13</xdr:row>
      <xdr:rowOff>143740</xdr:rowOff>
    </xdr:from>
    <xdr:to>
      <xdr:col>25</xdr:col>
      <xdr:colOff>55418</xdr:colOff>
      <xdr:row>31</xdr:row>
      <xdr:rowOff>136118</xdr:rowOff>
    </xdr:to>
    <xdr:sp macro="" textlink="">
      <xdr:nvSpPr>
        <xdr:cNvPr id="9" name="Rectangle: Rounded Corners 8">
          <a:extLst>
            <a:ext uri="{FF2B5EF4-FFF2-40B4-BE49-F238E27FC236}">
              <a16:creationId xmlns:a16="http://schemas.microsoft.com/office/drawing/2014/main" id="{161FFA5F-B6CB-4FB1-B15E-9E14B34B7CAC}"/>
            </a:ext>
          </a:extLst>
        </xdr:cNvPr>
        <xdr:cNvSpPr/>
      </xdr:nvSpPr>
      <xdr:spPr>
        <a:xfrm>
          <a:off x="15958704" y="4163290"/>
          <a:ext cx="4308764" cy="342137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noFill/>
          </a:endParaRPr>
        </a:p>
      </xdr:txBody>
    </xdr:sp>
    <xdr:clientData/>
  </xdr:twoCellAnchor>
  <xdr:twoCellAnchor>
    <xdr:from>
      <xdr:col>18</xdr:col>
      <xdr:colOff>13853</xdr:colOff>
      <xdr:row>13</xdr:row>
      <xdr:rowOff>174911</xdr:rowOff>
    </xdr:from>
    <xdr:to>
      <xdr:col>24</xdr:col>
      <xdr:colOff>457200</xdr:colOff>
      <xdr:row>31</xdr:row>
      <xdr:rowOff>172947</xdr:rowOff>
    </xdr:to>
    <xdr:graphicFrame macro="">
      <xdr:nvGraphicFramePr>
        <xdr:cNvPr id="5" name="Chart 4">
          <a:extLst>
            <a:ext uri="{FF2B5EF4-FFF2-40B4-BE49-F238E27FC236}">
              <a16:creationId xmlns:a16="http://schemas.microsoft.com/office/drawing/2014/main" id="{381AAF46-C8E9-40C3-84A3-B25142D3D3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1562303</xdr:colOff>
      <xdr:row>15</xdr:row>
      <xdr:rowOff>83126</xdr:rowOff>
    </xdr:from>
    <xdr:to>
      <xdr:col>17</xdr:col>
      <xdr:colOff>1371600</xdr:colOff>
      <xdr:row>30</xdr:row>
      <xdr:rowOff>124689</xdr:rowOff>
    </xdr:to>
    <xdr:graphicFrame macro="">
      <xdr:nvGraphicFramePr>
        <xdr:cNvPr id="11" name="Chart 10">
          <a:extLst>
            <a:ext uri="{FF2B5EF4-FFF2-40B4-BE49-F238E27FC236}">
              <a16:creationId xmlns:a16="http://schemas.microsoft.com/office/drawing/2014/main" id="{050826F6-2CE2-425F-B8E4-BAE45A8C63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207819</xdr:colOff>
      <xdr:row>34</xdr:row>
      <xdr:rowOff>83128</xdr:rowOff>
    </xdr:from>
    <xdr:to>
      <xdr:col>8</xdr:col>
      <xdr:colOff>11019</xdr:colOff>
      <xdr:row>50</xdr:row>
      <xdr:rowOff>81382</xdr:rowOff>
    </xdr:to>
    <xdr:graphicFrame macro="">
      <xdr:nvGraphicFramePr>
        <xdr:cNvPr id="13" name="Chart 12">
          <a:extLst>
            <a:ext uri="{FF2B5EF4-FFF2-40B4-BE49-F238E27FC236}">
              <a16:creationId xmlns:a16="http://schemas.microsoft.com/office/drawing/2014/main" id="{949BF15F-2D13-4640-9AA6-CBC9C43D1F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235527</xdr:colOff>
      <xdr:row>33</xdr:row>
      <xdr:rowOff>55419</xdr:rowOff>
    </xdr:from>
    <xdr:to>
      <xdr:col>14</xdr:col>
      <xdr:colOff>550718</xdr:colOff>
      <xdr:row>51</xdr:row>
      <xdr:rowOff>47798</xdr:rowOff>
    </xdr:to>
    <xdr:sp macro="" textlink="">
      <xdr:nvSpPr>
        <xdr:cNvPr id="14" name="Rectangle: Rounded Corners 13">
          <a:extLst>
            <a:ext uri="{FF2B5EF4-FFF2-40B4-BE49-F238E27FC236}">
              <a16:creationId xmlns:a16="http://schemas.microsoft.com/office/drawing/2014/main" id="{A66A3B7B-889A-4350-B469-CEDC01445ED3}"/>
            </a:ext>
          </a:extLst>
        </xdr:cNvPr>
        <xdr:cNvSpPr/>
      </xdr:nvSpPr>
      <xdr:spPr>
        <a:xfrm>
          <a:off x="7523018" y="6497783"/>
          <a:ext cx="3543300" cy="323434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noFill/>
          </a:endParaRPr>
        </a:p>
      </xdr:txBody>
    </xdr:sp>
    <xdr:clientData/>
  </xdr:twoCellAnchor>
  <xdr:twoCellAnchor>
    <xdr:from>
      <xdr:col>9</xdr:col>
      <xdr:colOff>262422</xdr:colOff>
      <xdr:row>34</xdr:row>
      <xdr:rowOff>110838</xdr:rowOff>
    </xdr:from>
    <xdr:to>
      <xdr:col>15</xdr:col>
      <xdr:colOff>24713</xdr:colOff>
      <xdr:row>49</xdr:row>
      <xdr:rowOff>152402</xdr:rowOff>
    </xdr:to>
    <xdr:graphicFrame macro="">
      <xdr:nvGraphicFramePr>
        <xdr:cNvPr id="16" name="Chart 15">
          <a:extLst>
            <a:ext uri="{FF2B5EF4-FFF2-40B4-BE49-F238E27FC236}">
              <a16:creationId xmlns:a16="http://schemas.microsoft.com/office/drawing/2014/main" id="{1F258FDC-972F-4F0D-8F4F-72F1E74C1A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138544</xdr:colOff>
      <xdr:row>33</xdr:row>
      <xdr:rowOff>69272</xdr:rowOff>
    </xdr:from>
    <xdr:to>
      <xdr:col>21</xdr:col>
      <xdr:colOff>69272</xdr:colOff>
      <xdr:row>51</xdr:row>
      <xdr:rowOff>61652</xdr:rowOff>
    </xdr:to>
    <xdr:sp macro="" textlink="">
      <xdr:nvSpPr>
        <xdr:cNvPr id="21" name="Rectangle: Rounded Corners 20">
          <a:extLst>
            <a:ext uri="{FF2B5EF4-FFF2-40B4-BE49-F238E27FC236}">
              <a16:creationId xmlns:a16="http://schemas.microsoft.com/office/drawing/2014/main" id="{B1BC44A3-466F-4D86-8767-8E99A4D28A88}"/>
            </a:ext>
          </a:extLst>
        </xdr:cNvPr>
        <xdr:cNvSpPr/>
      </xdr:nvSpPr>
      <xdr:spPr>
        <a:xfrm>
          <a:off x="11873344" y="6511636"/>
          <a:ext cx="4627419" cy="323434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noFill/>
          </a:endParaRPr>
        </a:p>
      </xdr:txBody>
    </xdr:sp>
    <xdr:clientData/>
  </xdr:twoCellAnchor>
  <xdr:twoCellAnchor>
    <xdr:from>
      <xdr:col>16</xdr:col>
      <xdr:colOff>110835</xdr:colOff>
      <xdr:row>34</xdr:row>
      <xdr:rowOff>55418</xdr:rowOff>
    </xdr:from>
    <xdr:to>
      <xdr:col>20</xdr:col>
      <xdr:colOff>595744</xdr:colOff>
      <xdr:row>49</xdr:row>
      <xdr:rowOff>96982</xdr:rowOff>
    </xdr:to>
    <xdr:graphicFrame macro="">
      <xdr:nvGraphicFramePr>
        <xdr:cNvPr id="22" name="Chart 21">
          <a:extLst>
            <a:ext uri="{FF2B5EF4-FFF2-40B4-BE49-F238E27FC236}">
              <a16:creationId xmlns:a16="http://schemas.microsoft.com/office/drawing/2014/main" id="{C23BD8A7-5DAB-44AF-9E0D-EF25F0066F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6</xdr:col>
      <xdr:colOff>0</xdr:colOff>
      <xdr:row>8</xdr:row>
      <xdr:rowOff>41564</xdr:rowOff>
    </xdr:from>
    <xdr:to>
      <xdr:col>7</xdr:col>
      <xdr:colOff>304800</xdr:colOff>
      <xdr:row>10</xdr:row>
      <xdr:rowOff>96982</xdr:rowOff>
    </xdr:to>
    <xdr:pic>
      <xdr:nvPicPr>
        <xdr:cNvPr id="28" name="Graphic 27" descr="Coins">
          <a:extLst>
            <a:ext uri="{FF2B5EF4-FFF2-40B4-BE49-F238E27FC236}">
              <a16:creationId xmlns:a16="http://schemas.microsoft.com/office/drawing/2014/main" id="{DEAE2769-251C-7028-03B5-995A476565F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5458691" y="1482437"/>
          <a:ext cx="914400" cy="914400"/>
        </a:xfrm>
        <a:prstGeom prst="rect">
          <a:avLst/>
        </a:prstGeom>
      </xdr:spPr>
    </xdr:pic>
    <xdr:clientData/>
  </xdr:twoCellAnchor>
  <xdr:twoCellAnchor>
    <xdr:from>
      <xdr:col>8</xdr:col>
      <xdr:colOff>484907</xdr:colOff>
      <xdr:row>7</xdr:row>
      <xdr:rowOff>83126</xdr:rowOff>
    </xdr:from>
    <xdr:to>
      <xdr:col>14</xdr:col>
      <xdr:colOff>21772</xdr:colOff>
      <xdr:row>11</xdr:row>
      <xdr:rowOff>41563</xdr:rowOff>
    </xdr:to>
    <xdr:sp macro="" textlink="">
      <xdr:nvSpPr>
        <xdr:cNvPr id="29" name="Rectangle: Rounded Corners 28">
          <a:extLst>
            <a:ext uri="{FF2B5EF4-FFF2-40B4-BE49-F238E27FC236}">
              <a16:creationId xmlns:a16="http://schemas.microsoft.com/office/drawing/2014/main" id="{9CB5D7D6-E66F-4115-B5A6-C8BA444F4C20}"/>
            </a:ext>
          </a:extLst>
        </xdr:cNvPr>
        <xdr:cNvSpPr/>
      </xdr:nvSpPr>
      <xdr:spPr>
        <a:xfrm>
          <a:off x="7168736" y="2129640"/>
          <a:ext cx="4729350" cy="1177637"/>
        </a:xfrm>
        <a:prstGeom prst="roundRect">
          <a:avLst/>
        </a:prstGeom>
        <a:solidFill>
          <a:schemeClr val="accent1">
            <a:alpha val="3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18</xdr:col>
      <xdr:colOff>595745</xdr:colOff>
      <xdr:row>8</xdr:row>
      <xdr:rowOff>41564</xdr:rowOff>
    </xdr:from>
    <xdr:to>
      <xdr:col>20</xdr:col>
      <xdr:colOff>290945</xdr:colOff>
      <xdr:row>10</xdr:row>
      <xdr:rowOff>96982</xdr:rowOff>
    </xdr:to>
    <xdr:pic>
      <xdr:nvPicPr>
        <xdr:cNvPr id="31" name="Graphic 30" descr="Bullseye">
          <a:extLst>
            <a:ext uri="{FF2B5EF4-FFF2-40B4-BE49-F238E27FC236}">
              <a16:creationId xmlns:a16="http://schemas.microsoft.com/office/drawing/2014/main" id="{375C7B59-5B77-4733-081A-72668A625779}"/>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5198436" y="1482437"/>
          <a:ext cx="914400" cy="914400"/>
        </a:xfrm>
        <a:prstGeom prst="rect">
          <a:avLst/>
        </a:prstGeom>
      </xdr:spPr>
    </xdr:pic>
    <xdr:clientData/>
  </xdr:twoCellAnchor>
  <xdr:twoCellAnchor>
    <xdr:from>
      <xdr:col>16</xdr:col>
      <xdr:colOff>360218</xdr:colOff>
      <xdr:row>7</xdr:row>
      <xdr:rowOff>69272</xdr:rowOff>
    </xdr:from>
    <xdr:to>
      <xdr:col>21</xdr:col>
      <xdr:colOff>13855</xdr:colOff>
      <xdr:row>11</xdr:row>
      <xdr:rowOff>27709</xdr:rowOff>
    </xdr:to>
    <xdr:sp macro="" textlink="">
      <xdr:nvSpPr>
        <xdr:cNvPr id="32" name="Rectangle: Rounded Corners 31">
          <a:extLst>
            <a:ext uri="{FF2B5EF4-FFF2-40B4-BE49-F238E27FC236}">
              <a16:creationId xmlns:a16="http://schemas.microsoft.com/office/drawing/2014/main" id="{4573CF87-C452-436D-A82A-75DBDA2C435D}"/>
            </a:ext>
          </a:extLst>
        </xdr:cNvPr>
        <xdr:cNvSpPr/>
      </xdr:nvSpPr>
      <xdr:spPr>
        <a:xfrm>
          <a:off x="12095018" y="1330036"/>
          <a:ext cx="4350328" cy="1177637"/>
        </a:xfrm>
        <a:prstGeom prst="roundRect">
          <a:avLst/>
        </a:prstGeom>
        <a:solidFill>
          <a:schemeClr val="accent1">
            <a:alpha val="3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11</xdr:col>
      <xdr:colOff>403760</xdr:colOff>
      <xdr:row>7</xdr:row>
      <xdr:rowOff>146463</xdr:rowOff>
    </xdr:from>
    <xdr:to>
      <xdr:col>13</xdr:col>
      <xdr:colOff>98960</xdr:colOff>
      <xdr:row>10</xdr:row>
      <xdr:rowOff>21772</xdr:rowOff>
    </xdr:to>
    <xdr:pic>
      <xdr:nvPicPr>
        <xdr:cNvPr id="36" name="Graphic 35" descr="Gold bars">
          <a:extLst>
            <a:ext uri="{FF2B5EF4-FFF2-40B4-BE49-F238E27FC236}">
              <a16:creationId xmlns:a16="http://schemas.microsoft.com/office/drawing/2014/main" id="{3CA02831-B12C-76E8-1EBC-242F47A3827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0451274" y="2192977"/>
          <a:ext cx="914400" cy="909452"/>
        </a:xfrm>
        <a:prstGeom prst="rect">
          <a:avLst/>
        </a:prstGeom>
      </xdr:spPr>
    </xdr:pic>
    <xdr:clientData/>
  </xdr:twoCellAnchor>
  <xdr:twoCellAnchor>
    <xdr:from>
      <xdr:col>21</xdr:col>
      <xdr:colOff>581893</xdr:colOff>
      <xdr:row>0</xdr:row>
      <xdr:rowOff>0</xdr:rowOff>
    </xdr:from>
    <xdr:to>
      <xdr:col>31</xdr:col>
      <xdr:colOff>346364</xdr:colOff>
      <xdr:row>3</xdr:row>
      <xdr:rowOff>55419</xdr:rowOff>
    </xdr:to>
    <xdr:sp macro="" textlink="">
      <xdr:nvSpPr>
        <xdr:cNvPr id="37" name="Rectangle: Rounded Corners 36">
          <a:extLst>
            <a:ext uri="{FF2B5EF4-FFF2-40B4-BE49-F238E27FC236}">
              <a16:creationId xmlns:a16="http://schemas.microsoft.com/office/drawing/2014/main" id="{EB4E97FA-6223-5020-6747-5F78373F44F7}"/>
            </a:ext>
          </a:extLst>
        </xdr:cNvPr>
        <xdr:cNvSpPr/>
      </xdr:nvSpPr>
      <xdr:spPr>
        <a:xfrm>
          <a:off x="18371129" y="0"/>
          <a:ext cx="5860471" cy="997528"/>
        </a:xfrm>
        <a:prstGeom prst="roundRect">
          <a:avLst/>
        </a:prstGeom>
        <a:solidFill>
          <a:schemeClr val="accent1">
            <a:alpha val="30000"/>
          </a:schemeClr>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twoCellAnchor editAs="oneCell">
    <xdr:from>
      <xdr:col>29</xdr:col>
      <xdr:colOff>471055</xdr:colOff>
      <xdr:row>0</xdr:row>
      <xdr:rowOff>124691</xdr:rowOff>
    </xdr:from>
    <xdr:to>
      <xdr:col>31</xdr:col>
      <xdr:colOff>166255</xdr:colOff>
      <xdr:row>3</xdr:row>
      <xdr:rowOff>96982</xdr:rowOff>
    </xdr:to>
    <xdr:pic>
      <xdr:nvPicPr>
        <xdr:cNvPr id="39" name="Graphic 38" descr="Magnifying glass">
          <a:extLst>
            <a:ext uri="{FF2B5EF4-FFF2-40B4-BE49-F238E27FC236}">
              <a16:creationId xmlns:a16="http://schemas.microsoft.com/office/drawing/2014/main" id="{2D5476C4-8F1D-C274-F5B6-8188EA57486C}"/>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23137091" y="124691"/>
          <a:ext cx="914400" cy="914400"/>
        </a:xfrm>
        <a:prstGeom prst="rect">
          <a:avLst/>
        </a:prstGeom>
      </xdr:spPr>
    </xdr:pic>
    <xdr:clientData/>
  </xdr:twoCellAnchor>
  <xdr:twoCellAnchor editAs="oneCell">
    <xdr:from>
      <xdr:col>21</xdr:col>
      <xdr:colOff>484909</xdr:colOff>
      <xdr:row>4</xdr:row>
      <xdr:rowOff>55342</xdr:rowOff>
    </xdr:from>
    <xdr:to>
      <xdr:col>21</xdr:col>
      <xdr:colOff>485269</xdr:colOff>
      <xdr:row>4</xdr:row>
      <xdr:rowOff>55702</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40" name="Ink 39">
              <a:extLst>
                <a:ext uri="{FF2B5EF4-FFF2-40B4-BE49-F238E27FC236}">
                  <a16:creationId xmlns:a16="http://schemas.microsoft.com/office/drawing/2014/main" id="{C25EB081-9B06-6855-A3BE-4DDC016B0B81}"/>
                </a:ext>
              </a:extLst>
            </xdr14:cNvPr>
            <xdr14:cNvContentPartPr/>
          </xdr14:nvContentPartPr>
          <xdr14:nvPr macro=""/>
          <xdr14:xfrm>
            <a:off x="16916400" y="1177560"/>
            <a:ext cx="360" cy="360"/>
          </xdr14:xfrm>
        </xdr:contentPart>
      </mc:Choice>
      <mc:Fallback xmlns="">
        <xdr:pic>
          <xdr:nvPicPr>
            <xdr:cNvPr id="40" name="Ink 39">
              <a:extLst>
                <a:ext uri="{FF2B5EF4-FFF2-40B4-BE49-F238E27FC236}">
                  <a16:creationId xmlns:a16="http://schemas.microsoft.com/office/drawing/2014/main" id="{C25EB081-9B06-6855-A3BE-4DDC016B0B81}"/>
                </a:ext>
              </a:extLst>
            </xdr:cNvPr>
            <xdr:cNvPicPr/>
          </xdr:nvPicPr>
          <xdr:blipFill>
            <a:blip xmlns:r="http://schemas.openxmlformats.org/officeDocument/2006/relationships" r:embed="rId20"/>
            <a:stretch>
              <a:fillRect/>
            </a:stretch>
          </xdr:blipFill>
          <xdr:spPr>
            <a:xfrm>
              <a:off x="16910280" y="1171440"/>
              <a:ext cx="12600" cy="12600"/>
            </a:xfrm>
            <a:prstGeom prst="rect">
              <a:avLst/>
            </a:prstGeom>
          </xdr:spPr>
        </xdr:pic>
      </mc:Fallback>
    </mc:AlternateContent>
    <xdr:clientData/>
  </xdr:twoCellAnchor>
  <xdr:twoCellAnchor>
    <xdr:from>
      <xdr:col>21</xdr:col>
      <xdr:colOff>498764</xdr:colOff>
      <xdr:row>8</xdr:row>
      <xdr:rowOff>1</xdr:rowOff>
    </xdr:from>
    <xdr:to>
      <xdr:col>25</xdr:col>
      <xdr:colOff>41564</xdr:colOff>
      <xdr:row>9</xdr:row>
      <xdr:rowOff>1</xdr:rowOff>
    </xdr:to>
    <xdr:sp macro="" textlink="">
      <xdr:nvSpPr>
        <xdr:cNvPr id="44" name="Rectangle: Rounded Corners 43">
          <a:extLst>
            <a:ext uri="{FF2B5EF4-FFF2-40B4-BE49-F238E27FC236}">
              <a16:creationId xmlns:a16="http://schemas.microsoft.com/office/drawing/2014/main" id="{E2163E0F-52C3-A859-89CE-6D0334E89E8B}"/>
            </a:ext>
          </a:extLst>
        </xdr:cNvPr>
        <xdr:cNvSpPr/>
      </xdr:nvSpPr>
      <xdr:spPr>
        <a:xfrm>
          <a:off x="18288000" y="2286001"/>
          <a:ext cx="1981200" cy="429491"/>
        </a:xfrm>
        <a:prstGeom prst="roundRect">
          <a:avLst/>
        </a:prstGeom>
        <a:solidFill>
          <a:schemeClr val="accent1">
            <a:alpha val="3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28</xdr:col>
      <xdr:colOff>484907</xdr:colOff>
      <xdr:row>8</xdr:row>
      <xdr:rowOff>41563</xdr:rowOff>
    </xdr:from>
    <xdr:to>
      <xdr:col>32</xdr:col>
      <xdr:colOff>55416</xdr:colOff>
      <xdr:row>9</xdr:row>
      <xdr:rowOff>55417</xdr:rowOff>
    </xdr:to>
    <xdr:sp macro="" textlink="">
      <xdr:nvSpPr>
        <xdr:cNvPr id="45" name="Rectangle: Rounded Corners 44">
          <a:extLst>
            <a:ext uri="{FF2B5EF4-FFF2-40B4-BE49-F238E27FC236}">
              <a16:creationId xmlns:a16="http://schemas.microsoft.com/office/drawing/2014/main" id="{9D175975-C645-0732-B155-871063C99FBD}"/>
            </a:ext>
          </a:extLst>
        </xdr:cNvPr>
        <xdr:cNvSpPr/>
      </xdr:nvSpPr>
      <xdr:spPr>
        <a:xfrm>
          <a:off x="22541343" y="2258290"/>
          <a:ext cx="2008909" cy="443345"/>
        </a:xfrm>
        <a:prstGeom prst="roundRect">
          <a:avLst/>
        </a:prstGeom>
        <a:solidFill>
          <a:schemeClr val="accent1">
            <a:alpha val="3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457200</xdr:colOff>
      <xdr:row>10</xdr:row>
      <xdr:rowOff>55417</xdr:rowOff>
    </xdr:from>
    <xdr:to>
      <xdr:col>25</xdr:col>
      <xdr:colOff>1</xdr:colOff>
      <xdr:row>10</xdr:row>
      <xdr:rowOff>387926</xdr:rowOff>
    </xdr:to>
    <xdr:sp macro="" textlink="">
      <xdr:nvSpPr>
        <xdr:cNvPr id="46" name="Rectangle: Rounded Corners 45">
          <a:extLst>
            <a:ext uri="{FF2B5EF4-FFF2-40B4-BE49-F238E27FC236}">
              <a16:creationId xmlns:a16="http://schemas.microsoft.com/office/drawing/2014/main" id="{576BDE70-3FC8-D026-E5FC-AF3CB2F43A54}"/>
            </a:ext>
          </a:extLst>
        </xdr:cNvPr>
        <xdr:cNvSpPr/>
      </xdr:nvSpPr>
      <xdr:spPr>
        <a:xfrm>
          <a:off x="18246436" y="3200399"/>
          <a:ext cx="1981201" cy="332509"/>
        </a:xfrm>
        <a:prstGeom prst="roundRect">
          <a:avLst/>
        </a:prstGeom>
        <a:solidFill>
          <a:schemeClr val="accent1">
            <a:alpha val="3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43543</xdr:colOff>
      <xdr:row>0</xdr:row>
      <xdr:rowOff>65314</xdr:rowOff>
    </xdr:from>
    <xdr:to>
      <xdr:col>3</xdr:col>
      <xdr:colOff>174171</xdr:colOff>
      <xdr:row>32</xdr:row>
      <xdr:rowOff>108857</xdr:rowOff>
    </xdr:to>
    <xdr:sp macro="" textlink="">
      <xdr:nvSpPr>
        <xdr:cNvPr id="48" name="Rectangle: Rounded Corners 47">
          <a:extLst>
            <a:ext uri="{FF2B5EF4-FFF2-40B4-BE49-F238E27FC236}">
              <a16:creationId xmlns:a16="http://schemas.microsoft.com/office/drawing/2014/main" id="{FFD72BF2-5B7D-4EF0-4080-14ADDA22D7EF}"/>
            </a:ext>
          </a:extLst>
        </xdr:cNvPr>
        <xdr:cNvSpPr/>
      </xdr:nvSpPr>
      <xdr:spPr>
        <a:xfrm>
          <a:off x="43543" y="65314"/>
          <a:ext cx="1959428" cy="782682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68283</xdr:colOff>
      <xdr:row>3</xdr:row>
      <xdr:rowOff>125779</xdr:rowOff>
    </xdr:from>
    <xdr:to>
      <xdr:col>3</xdr:col>
      <xdr:colOff>177140</xdr:colOff>
      <xdr:row>7</xdr:row>
      <xdr:rowOff>152400</xdr:rowOff>
    </xdr:to>
    <mc:AlternateContent xmlns:mc="http://schemas.openxmlformats.org/markup-compatibility/2006" xmlns:a14="http://schemas.microsoft.com/office/drawing/2010/main">
      <mc:Choice Requires="a14">
        <xdr:graphicFrame macro="">
          <xdr:nvGraphicFramePr>
            <xdr:cNvPr id="12" name="Department">
              <a:extLst>
                <a:ext uri="{FF2B5EF4-FFF2-40B4-BE49-F238E27FC236}">
                  <a16:creationId xmlns:a16="http://schemas.microsoft.com/office/drawing/2014/main" id="{13FB1C45-02D8-4131-AF55-66AF5516C50A}"/>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68283" y="1083722"/>
              <a:ext cx="1937657" cy="11151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82138</xdr:colOff>
      <xdr:row>8</xdr:row>
      <xdr:rowOff>49481</xdr:rowOff>
    </xdr:from>
    <xdr:to>
      <xdr:col>3</xdr:col>
      <xdr:colOff>161338</xdr:colOff>
      <xdr:row>12</xdr:row>
      <xdr:rowOff>152400</xdr:rowOff>
    </xdr:to>
    <mc:AlternateContent xmlns:mc="http://schemas.openxmlformats.org/markup-compatibility/2006" xmlns:a14="http://schemas.microsoft.com/office/drawing/2010/main">
      <mc:Choice Requires="a14">
        <xdr:graphicFrame macro="">
          <xdr:nvGraphicFramePr>
            <xdr:cNvPr id="17" name="Region 1">
              <a:extLst>
                <a:ext uri="{FF2B5EF4-FFF2-40B4-BE49-F238E27FC236}">
                  <a16:creationId xmlns:a16="http://schemas.microsoft.com/office/drawing/2014/main" id="{C8C8A3D8-D74C-4643-B610-0BDA64FF15D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2138" y="2281052"/>
              <a:ext cx="1908000" cy="16704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95989</xdr:colOff>
      <xdr:row>13</xdr:row>
      <xdr:rowOff>241466</xdr:rowOff>
    </xdr:from>
    <xdr:to>
      <xdr:col>3</xdr:col>
      <xdr:colOff>175189</xdr:colOff>
      <xdr:row>33</xdr:row>
      <xdr:rowOff>106324</xdr:rowOff>
    </xdr:to>
    <mc:AlternateContent xmlns:mc="http://schemas.openxmlformats.org/markup-compatibility/2006" xmlns:a14="http://schemas.microsoft.com/office/drawing/2010/main">
      <mc:Choice Requires="a14">
        <xdr:graphicFrame macro="">
          <xdr:nvGraphicFramePr>
            <xdr:cNvPr id="18" name="Month">
              <a:extLst>
                <a:ext uri="{FF2B5EF4-FFF2-40B4-BE49-F238E27FC236}">
                  <a16:creationId xmlns:a16="http://schemas.microsoft.com/office/drawing/2014/main" id="{D754C61F-ACC3-416F-BDC1-D247420094D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5989" y="4164677"/>
              <a:ext cx="1908000" cy="36269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277091</xdr:colOff>
      <xdr:row>1</xdr:row>
      <xdr:rowOff>69273</xdr:rowOff>
    </xdr:from>
    <xdr:to>
      <xdr:col>2</xdr:col>
      <xdr:colOff>484909</xdr:colOff>
      <xdr:row>2</xdr:row>
      <xdr:rowOff>484909</xdr:rowOff>
    </xdr:to>
    <xdr:sp macro="" textlink="">
      <xdr:nvSpPr>
        <xdr:cNvPr id="49" name="Rectangle 48">
          <a:extLst>
            <a:ext uri="{FF2B5EF4-FFF2-40B4-BE49-F238E27FC236}">
              <a16:creationId xmlns:a16="http://schemas.microsoft.com/office/drawing/2014/main" id="{EABA8C7F-7DB9-2761-E631-94C581E6A1F9}"/>
            </a:ext>
          </a:extLst>
        </xdr:cNvPr>
        <xdr:cNvSpPr/>
      </xdr:nvSpPr>
      <xdr:spPr>
        <a:xfrm>
          <a:off x="277091" y="249382"/>
          <a:ext cx="1427018" cy="59574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b="1">
              <a:ln>
                <a:noFill/>
              </a:ln>
              <a:solidFill>
                <a:sysClr val="windowText" lastClr="000000"/>
              </a:solidFill>
              <a:effectLst>
                <a:outerShdw blurRad="50800" dist="38100" dir="2700000" algn="tl" rotWithShape="0">
                  <a:prstClr val="black">
                    <a:alpha val="40000"/>
                  </a:prstClr>
                </a:outerShdw>
              </a:effectLst>
            </a:rPr>
            <a:t>FILTERS</a:t>
          </a:r>
        </a:p>
        <a:p>
          <a:pPr algn="l"/>
          <a:endParaRPr lang="en-IN" sz="1100">
            <a:ln>
              <a:noFill/>
            </a:ln>
            <a:effectLst>
              <a:outerShdw blurRad="50800" dist="38100" dir="2700000" algn="tl" rotWithShape="0">
                <a:prstClr val="black">
                  <a:alpha val="40000"/>
                </a:prstClr>
              </a:outerShdw>
            </a:effectLst>
          </a:endParaRPr>
        </a:p>
      </xdr:txBody>
    </xdr:sp>
    <xdr:clientData/>
  </xdr:twoCellAnchor>
  <xdr:twoCellAnchor>
    <xdr:from>
      <xdr:col>23</xdr:col>
      <xdr:colOff>387926</xdr:colOff>
      <xdr:row>33</xdr:row>
      <xdr:rowOff>127462</xdr:rowOff>
    </xdr:from>
    <xdr:to>
      <xdr:col>33</xdr:col>
      <xdr:colOff>249381</xdr:colOff>
      <xdr:row>51</xdr:row>
      <xdr:rowOff>89361</xdr:rowOff>
    </xdr:to>
    <xdr:sp macro="" textlink="">
      <xdr:nvSpPr>
        <xdr:cNvPr id="53" name="Rectangle: Rounded Corners 52">
          <a:extLst>
            <a:ext uri="{FF2B5EF4-FFF2-40B4-BE49-F238E27FC236}">
              <a16:creationId xmlns:a16="http://schemas.microsoft.com/office/drawing/2014/main" id="{3624B620-98B7-4BBA-9D9A-BE2536FB070B}"/>
            </a:ext>
          </a:extLst>
        </xdr:cNvPr>
        <xdr:cNvSpPr/>
      </xdr:nvSpPr>
      <xdr:spPr>
        <a:xfrm>
          <a:off x="19396362" y="7719753"/>
          <a:ext cx="5957455" cy="320386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noFill/>
          </a:endParaRPr>
        </a:p>
      </xdr:txBody>
    </xdr:sp>
    <xdr:clientData/>
  </xdr:twoCellAnchor>
  <xdr:twoCellAnchor>
    <xdr:from>
      <xdr:col>23</xdr:col>
      <xdr:colOff>332510</xdr:colOff>
      <xdr:row>34</xdr:row>
      <xdr:rowOff>13854</xdr:rowOff>
    </xdr:from>
    <xdr:to>
      <xdr:col>32</xdr:col>
      <xdr:colOff>554182</xdr:colOff>
      <xdr:row>50</xdr:row>
      <xdr:rowOff>83127</xdr:rowOff>
    </xdr:to>
    <xdr:graphicFrame macro="">
      <xdr:nvGraphicFramePr>
        <xdr:cNvPr id="52" name="Chart 51">
          <a:extLst>
            <a:ext uri="{FF2B5EF4-FFF2-40B4-BE49-F238E27FC236}">
              <a16:creationId xmlns:a16="http://schemas.microsoft.com/office/drawing/2014/main" id="{72D1E6ED-2665-4C0B-8A33-7D3A9BB942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26</xdr:col>
      <xdr:colOff>290945</xdr:colOff>
      <xdr:row>13</xdr:row>
      <xdr:rowOff>69273</xdr:rowOff>
    </xdr:from>
    <xdr:to>
      <xdr:col>33</xdr:col>
      <xdr:colOff>332509</xdr:colOff>
      <xdr:row>31</xdr:row>
      <xdr:rowOff>31172</xdr:rowOff>
    </xdr:to>
    <xdr:sp macro="" textlink="">
      <xdr:nvSpPr>
        <xdr:cNvPr id="54" name="Rectangle: Rounded Corners 53">
          <a:extLst>
            <a:ext uri="{FF2B5EF4-FFF2-40B4-BE49-F238E27FC236}">
              <a16:creationId xmlns:a16="http://schemas.microsoft.com/office/drawing/2014/main" id="{CFA6CB9F-3132-45C6-8A0B-694038FCFB00}"/>
            </a:ext>
          </a:extLst>
        </xdr:cNvPr>
        <xdr:cNvSpPr/>
      </xdr:nvSpPr>
      <xdr:spPr>
        <a:xfrm>
          <a:off x="21128181" y="4059382"/>
          <a:ext cx="4308764" cy="320386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noFill/>
          </a:endParaRPr>
        </a:p>
      </xdr:txBody>
    </xdr:sp>
    <xdr:clientData/>
  </xdr:twoCellAnchor>
  <xdr:twoCellAnchor>
    <xdr:from>
      <xdr:col>26</xdr:col>
      <xdr:colOff>138545</xdr:colOff>
      <xdr:row>14</xdr:row>
      <xdr:rowOff>124692</xdr:rowOff>
    </xdr:from>
    <xdr:to>
      <xdr:col>33</xdr:col>
      <xdr:colOff>443345</xdr:colOff>
      <xdr:row>29</xdr:row>
      <xdr:rowOff>166255</xdr:rowOff>
    </xdr:to>
    <xdr:graphicFrame macro="">
      <xdr:nvGraphicFramePr>
        <xdr:cNvPr id="56" name="Chart 55">
          <a:extLst>
            <a:ext uri="{FF2B5EF4-FFF2-40B4-BE49-F238E27FC236}">
              <a16:creationId xmlns:a16="http://schemas.microsoft.com/office/drawing/2014/main" id="{A0DA9EC1-2CC0-4A1F-ADB8-587192D32F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198120</xdr:colOff>
      <xdr:row>20</xdr:row>
      <xdr:rowOff>68580</xdr:rowOff>
    </xdr:from>
    <xdr:to>
      <xdr:col>21</xdr:col>
      <xdr:colOff>198120</xdr:colOff>
      <xdr:row>33</xdr:row>
      <xdr:rowOff>158115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5476A1A-AF09-EC2D-0E59-87EF3F738AC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207240" y="37261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29T14:06:17.845"/>
    </inkml:context>
    <inkml:brush xml:id="br0">
      <inkml:brushProperty name="width" value="0.035" units="cm"/>
      <inkml:brushProperty name="height" value="0.035" units="cm"/>
      <inkml:brushProperty name="color" value="#E71224"/>
    </inkml:brush>
  </inkml:definitions>
  <inkml:trace contextRef="#ctx0" brushRef="#br0">0 1 24575,'0'0'-8191</inkml:trace>
</inkm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T KUMAR SINGH" refreshedDate="45867.961426388887" backgroundQuery="1" createdVersion="8" refreshedVersion="8" minRefreshableVersion="3" recordCount="0" supportSubquery="1" supportAdvancedDrill="1" xr:uid="{8D8936C2-F3D8-4316-87B9-2BBAFC629C7B}">
  <cacheSource type="external" connectionId="8"/>
  <cacheFields count="2">
    <cacheField name="[Measures].[Sum of Revenue]" caption="Sum of Revenue" numFmtId="0" hierarchy="51" level="32767"/>
    <cacheField name="[Employee_id].[Department].[Department]" caption="Department" numFmtId="0" hierarchy="2" level="1">
      <sharedItems count="3">
        <s v="Marketing"/>
        <s v="Operations"/>
        <s v="Sales"/>
      </sharedItems>
    </cacheField>
  </cacheFields>
  <cacheHierarchies count="68">
    <cacheHierarchy uniqueName="[Employee_id].[Employee ID]" caption="Employee ID" attribute="1" defaultMemberUniqueName="[Employee_id].[Employee ID].[All]" allUniqueName="[Employee_id].[Employee ID].[All]" dimensionUniqueName="[Employee_id]" displayFolder="" count="0" memberValueDatatype="130" unbalanced="0"/>
    <cacheHierarchy uniqueName="[Employee_id].[Name]" caption="Name" attribute="1" defaultMemberUniqueName="[Employee_id].[Name].[All]" allUniqueName="[Employee_id].[Name].[All]" dimensionUniqueName="[Employee_id]" displayFolder="" count="0" memberValueDatatype="130" unbalanced="0"/>
    <cacheHierarchy uniqueName="[Employee_id].[Department]" caption="Department" attribute="1" defaultMemberUniqueName="[Employee_id].[Department].[All]" allUniqueName="[Employee_id].[Department].[All]" dimensionUniqueName="[Employee_id]" displayFolder="" count="2" memberValueDatatype="130" unbalanced="0">
      <fieldsUsage count="2">
        <fieldUsage x="-1"/>
        <fieldUsage x="1"/>
      </fieldsUsage>
    </cacheHierarchy>
    <cacheHierarchy uniqueName="[Employee_id].[Designation]" caption="Designation" attribute="1" defaultMemberUniqueName="[Employee_id].[Designation].[All]" allUniqueName="[Employee_id].[Designation].[All]" dimensionUniqueName="[Employee_id]" displayFolder="" count="0" memberValueDatatype="130" unbalanced="0"/>
    <cacheHierarchy uniqueName="[Employee_id].[Region]" caption="Region" attribute="1" defaultMemberUniqueName="[Employee_id].[Region].[All]" allUniqueName="[Employee_id].[Region].[All]" dimensionUniqueName="[Employee_id]" displayFolder="" count="0" memberValueDatatype="130" unbalanced="0"/>
    <cacheHierarchy uniqueName="[Employee_id].[Date of Joining]" caption="Date of Joining" attribute="1" defaultMemberUniqueName="[Employee_id].[Date of Joining].[All]" allUniqueName="[Employee_id].[Date of Joining].[All]" dimensionUniqueName="[Employee_id]" displayFolder="" count="0" memberValueDatatype="130" unbalanced="0"/>
    <cacheHierarchy uniqueName="[Employee_id].[Status]" caption="Status" attribute="1" defaultMemberUniqueName="[Employee_id].[Status].[All]" allUniqueName="[Employee_id].[Status].[All]" dimensionUniqueName="[Employee_id]" displayFolder="" count="0" memberValueDatatype="130" unbalanced="0"/>
    <cacheHierarchy uniqueName="[Employee_id 1].[Employee ID]" caption="Employee ID" attribute="1" defaultMemberUniqueName="[Employee_id 1].[Employee ID].[All]" allUniqueName="[Employee_id 1].[Employee ID].[All]" dimensionUniqueName="[Employee_id 1]" displayFolder="" count="0" memberValueDatatype="130" unbalanced="0"/>
    <cacheHierarchy uniqueName="[Employee_id 1].[Name]" caption="Name" attribute="1" defaultMemberUniqueName="[Employee_id 1].[Name].[All]" allUniqueName="[Employee_id 1].[Name].[All]" dimensionUniqueName="[Employee_id 1]" displayFolder="" count="0" memberValueDatatype="130" unbalanced="0"/>
    <cacheHierarchy uniqueName="[Employee_id 1].[Department]" caption="Department" attribute="1" defaultMemberUniqueName="[Employee_id 1].[Department].[All]" allUniqueName="[Employee_id 1].[Department].[All]" dimensionUniqueName="[Employee_id 1]" displayFolder="" count="0" memberValueDatatype="130" unbalanced="0"/>
    <cacheHierarchy uniqueName="[Employee_id 1].[Designation]" caption="Designation" attribute="1" defaultMemberUniqueName="[Employee_id 1].[Designation].[All]" allUniqueName="[Employee_id 1].[Designation].[All]" dimensionUniqueName="[Employee_id 1]" displayFolder="" count="0" memberValueDatatype="130" unbalanced="0"/>
    <cacheHierarchy uniqueName="[Employee_id 1].[Region]" caption="Region" attribute="1" defaultMemberUniqueName="[Employee_id 1].[Region].[All]" allUniqueName="[Employee_id 1].[Region].[All]" dimensionUniqueName="[Employee_id 1]" displayFolder="" count="0" memberValueDatatype="130" unbalanced="0"/>
    <cacheHierarchy uniqueName="[Employee_id 1].[Date of Joining]" caption="Date of Joining" attribute="1" defaultMemberUniqueName="[Employee_id 1].[Date of Joining].[All]" allUniqueName="[Employee_id 1].[Date of Joining].[All]" dimensionUniqueName="[Employee_id 1]" displayFolder="" count="0" memberValueDatatype="130" unbalanced="0"/>
    <cacheHierarchy uniqueName="[Employee_id 1].[Status]" caption="Status" attribute="1" defaultMemberUniqueName="[Employee_id 1].[Status].[All]" allUniqueName="[Employee_id 1].[Status].[All]" dimensionUniqueName="[Employee_id 1]"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Benchmark Target]" caption="Benchmark Target" attribute="1" defaultMemberUniqueName="[Region].[Benchmark Target].[All]" allUniqueName="[Region].[Benchmark Target].[All]" dimensionUniqueName="[Region]" displayFolder="" count="0" memberValueDatatype="20" unbalanced="0"/>
    <cacheHierarchy uniqueName="[transaction_id].[Transaction ID]" caption="Transaction ID" attribute="1" defaultMemberUniqueName="[transaction_id].[Transaction ID].[All]" allUniqueName="[transaction_id].[Transaction ID].[All]" dimensionUniqueName="[transaction_id]" displayFolder="" count="0" memberValueDatatype="20" unbalanced="0"/>
    <cacheHierarchy uniqueName="[transaction_id].[Sale Date]" caption="Sale Date" attribute="1" time="1" defaultMemberUniqueName="[transaction_id].[Sale Date].[All]" allUniqueName="[transaction_id].[Sale Date].[All]" dimensionUniqueName="[transaction_id]" displayFolder="" count="0" memberValueDatatype="7" unbalanced="0"/>
    <cacheHierarchy uniqueName="[transaction_id].[Employee ID]" caption="Employee ID" attribute="1" defaultMemberUniqueName="[transaction_id].[Employee ID].[All]" allUniqueName="[transaction_id].[Employee ID].[All]" dimensionUniqueName="[transaction_id]" displayFolder="" count="0" memberValueDatatype="130" unbalanced="0"/>
    <cacheHierarchy uniqueName="[transaction_id].[Month]" caption="Month" attribute="1" defaultMemberUniqueName="[transaction_id].[Month].[All]" allUniqueName="[transaction_id].[Month].[All]" dimensionUniqueName="[transaction_id]" displayFolder="" count="0" memberValueDatatype="130" unbalanced="0"/>
    <cacheHierarchy uniqueName="[transaction_id].[Product Category]" caption="Product Category" attribute="1" defaultMemberUniqueName="[transaction_id].[Product Category].[All]" allUniqueName="[transaction_id].[Product Category].[All]" dimensionUniqueName="[transaction_id]" displayFolder="" count="0" memberValueDatatype="130" unbalanced="0"/>
    <cacheHierarchy uniqueName="[transaction_id].[Units Sold]" caption="Units Sold" attribute="1" defaultMemberUniqueName="[transaction_id].[Units Sold].[All]" allUniqueName="[transaction_id].[Units Sold].[All]" dimensionUniqueName="[transaction_id]" displayFolder="" count="0" memberValueDatatype="20" unbalanced="0"/>
    <cacheHierarchy uniqueName="[transaction_id].[Revenue]" caption="Revenue" attribute="1" defaultMemberUniqueName="[transaction_id].[Revenue].[All]" allUniqueName="[transaction_id].[Revenue].[All]" dimensionUniqueName="[transaction_id]" displayFolder="" count="0" memberValueDatatype="20" unbalanced="0"/>
    <cacheHierarchy uniqueName="[transaction_id].[Target]" caption="Target" attribute="1" defaultMemberUniqueName="[transaction_id].[Target].[All]" allUniqueName="[transaction_id].[Target].[All]" dimensionUniqueName="[transaction_id]" displayFolder="" count="0" memberValueDatatype="20" unbalanced="0"/>
    <cacheHierarchy uniqueName="[transaction_id].[Region]" caption="Region" attribute="1" defaultMemberUniqueName="[transaction_id].[Region].[All]" allUniqueName="[transaction_id].[Region].[All]" dimensionUniqueName="[transaction_id]" displayFolder="" count="0" memberValueDatatype="130" unbalanced="0"/>
    <cacheHierarchy uniqueName="[transaction_id].[Target Achievement %]" caption="Target Achievement %" attribute="1" defaultMemberUniqueName="[transaction_id].[Target Achievement %].[All]" allUniqueName="[transaction_id].[Target Achievement %].[All]" dimensionUniqueName="[transaction_id]" displayFolder="" count="0" memberValueDatatype="5" unbalanced="0"/>
    <cacheHierarchy uniqueName="[transaction_id].[Sale Date (Month)]" caption="Sale Date (Month)" attribute="1" defaultMemberUniqueName="[transaction_id].[Sale Date (Month)].[All]" allUniqueName="[transaction_id].[Sale Date (Month)].[All]" dimensionUniqueName="[transaction_id]" displayFolder="" count="0" memberValueDatatype="130" unbalanced="0"/>
    <cacheHierarchy uniqueName="[transaction_id].[Sale Date (Quarter)]" caption="Sale Date (Quarter)" attribute="1" defaultMemberUniqueName="[transaction_id].[Sale Date (Quarter)].[All]" allUniqueName="[transaction_id].[Sale Date (Quarter)].[All]" dimensionUniqueName="[transaction_id]" displayFolder="" count="0" memberValueDatatype="130" unbalanced="0"/>
    <cacheHierarchy uniqueName="[transaction_id 1].[Transaction ID]" caption="Transaction ID" attribute="1" defaultMemberUniqueName="[transaction_id 1].[Transaction ID].[All]" allUniqueName="[transaction_id 1].[Transaction ID].[All]" dimensionUniqueName="[transaction_id 1]" displayFolder="" count="0" memberValueDatatype="20" unbalanced="0"/>
    <cacheHierarchy uniqueName="[transaction_id 1].[Sale Date]" caption="Sale Date" attribute="1" time="1" defaultMemberUniqueName="[transaction_id 1].[Sale Date].[All]" allUniqueName="[transaction_id 1].[Sale Date].[All]" dimensionUniqueName="[transaction_id 1]" displayFolder="" count="0" memberValueDatatype="7" unbalanced="0"/>
    <cacheHierarchy uniqueName="[transaction_id 1].[Employee ID]" caption="Employee ID" attribute="1" defaultMemberUniqueName="[transaction_id 1].[Employee ID].[All]" allUniqueName="[transaction_id 1].[Employee ID].[All]" dimensionUniqueName="[transaction_id 1]" displayFolder="" count="0" memberValueDatatype="130" unbalanced="0"/>
    <cacheHierarchy uniqueName="[transaction_id 1].[Month]" caption="Month" attribute="1" defaultMemberUniqueName="[transaction_id 1].[Month].[All]" allUniqueName="[transaction_id 1].[Month].[All]" dimensionUniqueName="[transaction_id 1]" displayFolder="" count="0" memberValueDatatype="130" unbalanced="0"/>
    <cacheHierarchy uniqueName="[transaction_id 1].[Product Category]" caption="Product Category" attribute="1" defaultMemberUniqueName="[transaction_id 1].[Product Category].[All]" allUniqueName="[transaction_id 1].[Product Category].[All]" dimensionUniqueName="[transaction_id 1]" displayFolder="" count="0" memberValueDatatype="130" unbalanced="0"/>
    <cacheHierarchy uniqueName="[transaction_id 1].[Units Sold]" caption="Units Sold" attribute="1" defaultMemberUniqueName="[transaction_id 1].[Units Sold].[All]" allUniqueName="[transaction_id 1].[Units Sold].[All]" dimensionUniqueName="[transaction_id 1]" displayFolder="" count="0" memberValueDatatype="20" unbalanced="0"/>
    <cacheHierarchy uniqueName="[transaction_id 1].[Revenue]" caption="Revenue" attribute="1" defaultMemberUniqueName="[transaction_id 1].[Revenue].[All]" allUniqueName="[transaction_id 1].[Revenue].[All]" dimensionUniqueName="[transaction_id 1]" displayFolder="" count="0" memberValueDatatype="20" unbalanced="0"/>
    <cacheHierarchy uniqueName="[transaction_id 1].[Target]" caption="Target" attribute="1" defaultMemberUniqueName="[transaction_id 1].[Target].[All]" allUniqueName="[transaction_id 1].[Target].[All]" dimensionUniqueName="[transaction_id 1]" displayFolder="" count="0" memberValueDatatype="20" unbalanced="0"/>
    <cacheHierarchy uniqueName="[transaction_id 1].[Region]" caption="Region" attribute="1" defaultMemberUniqueName="[transaction_id 1].[Region].[All]" allUniqueName="[transaction_id 1].[Region].[All]" dimensionUniqueName="[transaction_id 1]" displayFolder="" count="0" memberValueDatatype="130" unbalanced="0"/>
    <cacheHierarchy uniqueName="[transaction_id 1].[Target Achievement %]" caption="Target Achievement %" attribute="1" defaultMemberUniqueName="[transaction_id 1].[Target Achievement %].[All]" allUniqueName="[transaction_id 1].[Target Achievement %].[All]" dimensionUniqueName="[transaction_id 1]" displayFolder="" count="0" memberValueDatatype="5" unbalanced="0"/>
    <cacheHierarchy uniqueName="[transaction_id 1].[Sale Date (Month Index)]" caption="Sale Date (Month Index)" attribute="1" defaultMemberUniqueName="[transaction_id 1].[Sale Date (Month Index)].[All]" allUniqueName="[transaction_id 1].[Sale Date (Month Index)].[All]" dimensionUniqueName="[transaction_id 1]" displayFolder="" count="0" memberValueDatatype="20" unbalanced="0"/>
    <cacheHierarchy uniqueName="[transaction_id 1].[Sale Date (Month)]" caption="Sale Date (Month)" attribute="1" defaultMemberUniqueName="[transaction_id 1].[Sale Date (Month)].[All]" allUniqueName="[transaction_id 1].[Sale Date (Month)].[All]" dimensionUniqueName="[transaction_id 1]" displayFolder="" count="0" memberValueDatatype="130" unbalanced="0"/>
    <cacheHierarchy uniqueName="[transaction_id 1].[Sale Date (Quarter)]" caption="Sale Date (Quarter)" attribute="1" defaultMemberUniqueName="[transaction_id 1].[Sale Date (Quarter)].[All]" allUniqueName="[transaction_id 1].[Sale Date (Quarter)].[All]" dimensionUniqueName="[transaction_id 1]" displayFolder="" count="0" memberValueDatatype="130" unbalanced="0"/>
    <cacheHierarchy uniqueName="[transaction_id 1].[employee_name]" caption="employee_name" attribute="1" defaultMemberUniqueName="[transaction_id 1].[employee_name].[All]" allUniqueName="[transaction_id 1].[employee_name].[All]" dimensionUniqueName="[transaction_id 1]" displayFolder="" count="0" memberValueDatatype="130" unbalanced="0"/>
    <cacheHierarchy uniqueName="[transaction_id 1].[total_revenue]" caption="total_revenue" attribute="1" defaultMemberUniqueName="[transaction_id 1].[total_revenue].[All]" allUniqueName="[transaction_id 1].[total_revenue].[All]" dimensionUniqueName="[transaction_id 1]" displayFolder="" count="0" memberValueDatatype="130" unbalanced="0"/>
    <cacheHierarchy uniqueName="[transaction_id].[Sale Date (Month Index)]" caption="Sale Date (Month Index)" attribute="1" defaultMemberUniqueName="[transaction_id].[Sale Date (Month Index)].[All]" allUniqueName="[transaction_id].[Sale Date (Month Index)].[All]" dimensionUniqueName="[transaction_id]" displayFolder="" count="0" memberValueDatatype="20" unbalanced="0" hidden="1"/>
    <cacheHierarchy uniqueName="[Measures].[Bonus_try]" caption="Bonus_try" measure="1" displayFolder="" measureGroup="transaction_id" count="0"/>
    <cacheHierarchy uniqueName="[Measures].[__XL_Count Employee_id]" caption="__XL_Count Employee_id" measure="1" displayFolder="" measureGroup="Employee_id" count="0" hidden="1"/>
    <cacheHierarchy uniqueName="[Measures].[__XL_Count Region]" caption="__XL_Count Region" measure="1" displayFolder="" measureGroup="Region" count="0" hidden="1"/>
    <cacheHierarchy uniqueName="[Measures].[__XL_Count transaction_id]" caption="__XL_Count transaction_id" measure="1" displayFolder="" measureGroup="transaction_id" count="0" hidden="1"/>
    <cacheHierarchy uniqueName="[Measures].[__XL_Count Employee_id 1]" caption="__XL_Count Employee_id 1" measure="1" displayFolder="" measureGroup="Employee_id 1" count="0" hidden="1"/>
    <cacheHierarchy uniqueName="[Measures].[__XL_Count transaction_id 1]" caption="__XL_Count transaction_id 1" measure="1" displayFolder="" measureGroup="transaction_id 1" count="0" hidden="1"/>
    <cacheHierarchy uniqueName="[Measures].[__No measures defined]" caption="__No measures defined" measure="1" displayFolder="" count="0" hidden="1"/>
    <cacheHierarchy uniqueName="[Measures].[Sum of Revenue]" caption="Sum of Revenue" measure="1" displayFolder="" measureGroup="transaction_id"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Units Sold]" caption="Sum of Units Sold" measure="1" displayFolder="" measureGroup="transaction_id" count="0" hidden="1">
      <extLst>
        <ext xmlns:x15="http://schemas.microsoft.com/office/spreadsheetml/2010/11/main" uri="{B97F6D7D-B522-45F9-BDA1-12C45D357490}">
          <x15:cacheHierarchy aggregatedColumn="21"/>
        </ext>
      </extLst>
    </cacheHierarchy>
    <cacheHierarchy uniqueName="[Measures].[Average of Units Sold]" caption="Average of Units Sold" measure="1" displayFolder="" measureGroup="transaction_id" count="0" hidden="1">
      <extLst>
        <ext xmlns:x15="http://schemas.microsoft.com/office/spreadsheetml/2010/11/main" uri="{B97F6D7D-B522-45F9-BDA1-12C45D357490}">
          <x15:cacheHierarchy aggregatedColumn="21"/>
        </ext>
      </extLst>
    </cacheHierarchy>
    <cacheHierarchy uniqueName="[Measures].[Sum of Transaction ID]" caption="Sum of Transaction ID" measure="1" displayFolder="" measureGroup="transaction_id" count="0" hidden="1">
      <extLst>
        <ext xmlns:x15="http://schemas.microsoft.com/office/spreadsheetml/2010/11/main" uri="{B97F6D7D-B522-45F9-BDA1-12C45D357490}">
          <x15:cacheHierarchy aggregatedColumn="16"/>
        </ext>
      </extLst>
    </cacheHierarchy>
    <cacheHierarchy uniqueName="[Measures].[Count of Transaction ID]" caption="Count of Transaction ID" measure="1" displayFolder="" measureGroup="transaction_id" count="0" hidden="1">
      <extLst>
        <ext xmlns:x15="http://schemas.microsoft.com/office/spreadsheetml/2010/11/main" uri="{B97F6D7D-B522-45F9-BDA1-12C45D357490}">
          <x15:cacheHierarchy aggregatedColumn="16"/>
        </ext>
      </extLst>
    </cacheHierarchy>
    <cacheHierarchy uniqueName="[Measures].[Count of Name]" caption="Count of Name" measure="1" displayFolder="" measureGroup="Employee_id" count="0" hidden="1">
      <extLst>
        <ext xmlns:x15="http://schemas.microsoft.com/office/spreadsheetml/2010/11/main" uri="{B97F6D7D-B522-45F9-BDA1-12C45D357490}">
          <x15:cacheHierarchy aggregatedColumn="1"/>
        </ext>
      </extLst>
    </cacheHierarchy>
    <cacheHierarchy uniqueName="[Measures].[Count of total_revenue]" caption="Count of total_revenue" measure="1" displayFolder="" measureGroup="transaction_id 1" count="0" hidden="1">
      <extLst>
        <ext xmlns:x15="http://schemas.microsoft.com/office/spreadsheetml/2010/11/main" uri="{B97F6D7D-B522-45F9-BDA1-12C45D357490}">
          <x15:cacheHierarchy aggregatedColumn="42"/>
        </ext>
      </extLst>
    </cacheHierarchy>
    <cacheHierarchy uniqueName="[Measures].[Count of employee_name]" caption="Count of employee_name" measure="1" displayFolder="" measureGroup="transaction_id 1" count="0" hidden="1">
      <extLst>
        <ext xmlns:x15="http://schemas.microsoft.com/office/spreadsheetml/2010/11/main" uri="{B97F6D7D-B522-45F9-BDA1-12C45D357490}">
          <x15:cacheHierarchy aggregatedColumn="41"/>
        </ext>
      </extLst>
    </cacheHierarchy>
    <cacheHierarchy uniqueName="[Measures].[Count of Target Achievement %]" caption="Count of Target Achievement %" measure="1" displayFolder="" measureGroup="transaction_id" count="0" hidden="1">
      <extLst>
        <ext xmlns:x15="http://schemas.microsoft.com/office/spreadsheetml/2010/11/main" uri="{B97F6D7D-B522-45F9-BDA1-12C45D357490}">
          <x15:cacheHierarchy aggregatedColumn="25"/>
        </ext>
      </extLst>
    </cacheHierarchy>
    <cacheHierarchy uniqueName="[Measures].[Average of Target Achievement %]" caption="Average of Target Achievement %" measure="1" displayFolder="" measureGroup="transaction_id" count="0" hidden="1">
      <extLst>
        <ext xmlns:x15="http://schemas.microsoft.com/office/spreadsheetml/2010/11/main" uri="{B97F6D7D-B522-45F9-BDA1-12C45D357490}">
          <x15:cacheHierarchy aggregatedColumn="25"/>
        </ext>
      </extLst>
    </cacheHierarchy>
    <cacheHierarchy uniqueName="[Measures].[Sum of Target Achievement %]" caption="Sum of Target Achievement %" measure="1" displayFolder="" measureGroup="transaction_id" count="0" hidden="1">
      <extLst>
        <ext xmlns:x15="http://schemas.microsoft.com/office/spreadsheetml/2010/11/main" uri="{B97F6D7D-B522-45F9-BDA1-12C45D357490}">
          <x15:cacheHierarchy aggregatedColumn="25"/>
        </ext>
      </extLst>
    </cacheHierarchy>
    <cacheHierarchy uniqueName="[Measures].[Sum of Target Achievement % 2]" caption="Sum of Target Achievement % 2" measure="1" displayFolder="" measureGroup="transaction_id 1" count="0" hidden="1">
      <extLst>
        <ext xmlns:x15="http://schemas.microsoft.com/office/spreadsheetml/2010/11/main" uri="{B97F6D7D-B522-45F9-BDA1-12C45D357490}">
          <x15:cacheHierarchy aggregatedColumn="37"/>
        </ext>
      </extLst>
    </cacheHierarchy>
    <cacheHierarchy uniqueName="[Measures].[Sum of Benchmark Target]" caption="Sum of Benchmark Target" measure="1" displayFolder="" measureGroup="Region" count="0" hidden="1">
      <extLst>
        <ext xmlns:x15="http://schemas.microsoft.com/office/spreadsheetml/2010/11/main" uri="{B97F6D7D-B522-45F9-BDA1-12C45D357490}">
          <x15:cacheHierarchy aggregatedColumn="15"/>
        </ext>
      </extLst>
    </cacheHierarchy>
    <cacheHierarchy uniqueName="[Measures].[Sum of Transaction ID 2]" caption="Sum of Transaction ID 2" measure="1" displayFolder="" measureGroup="transaction_id 1" count="0" hidden="1">
      <extLst>
        <ext xmlns:x15="http://schemas.microsoft.com/office/spreadsheetml/2010/11/main" uri="{B97F6D7D-B522-45F9-BDA1-12C45D357490}">
          <x15:cacheHierarchy aggregatedColumn="28"/>
        </ext>
      </extLst>
    </cacheHierarchy>
    <cacheHierarchy uniqueName="[Measures].[Count of Transaction ID 2]" caption="Count of Transaction ID 2" measure="1" displayFolder="" measureGroup="transaction_id 1" count="0" hidden="1">
      <extLst>
        <ext xmlns:x15="http://schemas.microsoft.com/office/spreadsheetml/2010/11/main" uri="{B97F6D7D-B522-45F9-BDA1-12C45D357490}">
          <x15:cacheHierarchy aggregatedColumn="28"/>
        </ext>
      </extLst>
    </cacheHierarchy>
    <cacheHierarchy uniqueName="[Measures].[Count of Units Sold]" caption="Count of Units Sold" measure="1" displayFolder="" measureGroup="transaction_id" count="0" hidden="1">
      <extLst>
        <ext xmlns:x15="http://schemas.microsoft.com/office/spreadsheetml/2010/11/main" uri="{B97F6D7D-B522-45F9-BDA1-12C45D357490}">
          <x15:cacheHierarchy aggregatedColumn="21"/>
        </ext>
      </extLst>
    </cacheHierarchy>
    <cacheHierarchy uniqueName="[Measures].[Sum of Target]" caption="Sum of Target" measure="1" displayFolder="" measureGroup="transaction_id" count="0" hidden="1">
      <extLst>
        <ext xmlns:x15="http://schemas.microsoft.com/office/spreadsheetml/2010/11/main" uri="{B97F6D7D-B522-45F9-BDA1-12C45D357490}">
          <x15:cacheHierarchy aggregatedColumn="23"/>
        </ext>
      </extLst>
    </cacheHierarchy>
  </cacheHierarchies>
  <kpis count="0"/>
  <dimensions count="6">
    <dimension name="Employee_id" uniqueName="[Employee_id]" caption="Employee_id"/>
    <dimension name="Employee_id 1" uniqueName="[Employee_id 1]" caption="Employee_id 1"/>
    <dimension measure="1" name="Measures" uniqueName="[Measures]" caption="Measures"/>
    <dimension name="Region" uniqueName="[Region]" caption="Region"/>
    <dimension name="transaction_id" uniqueName="[transaction_id]" caption="transaction_id"/>
    <dimension name="transaction_id 1" uniqueName="[transaction_id 1]" caption="transaction_id 1"/>
  </dimensions>
  <measureGroups count="5">
    <measureGroup name="Employee_id" caption="Employee_id"/>
    <measureGroup name="Employee_id 1" caption="Employee_id 1"/>
    <measureGroup name="Region" caption="Region"/>
    <measureGroup name="transaction_id" caption="transaction_id"/>
    <measureGroup name="transaction_id 1" caption="transaction_id 1"/>
  </measureGroups>
  <maps count="7">
    <map measureGroup="0" dimension="0"/>
    <map measureGroup="1" dimension="1"/>
    <map measureGroup="2" dimension="3"/>
    <map measureGroup="3" dimension="0"/>
    <map measureGroup="3"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T KUMAR SINGH" refreshedDate="45875.62629803241" backgroundQuery="1" createdVersion="8" refreshedVersion="8" minRefreshableVersion="3" recordCount="0" supportSubquery="1" supportAdvancedDrill="1" xr:uid="{FC4D3206-B3CE-48D7-96DC-327994435231}">
  <cacheSource type="external" connectionId="8"/>
  <cacheFields count="3">
    <cacheField name="[Employee_id].[Name].[Name]" caption="Name" numFmtId="0" hierarchy="1" level="1">
      <sharedItems count="8">
        <s v="Christi Davis"/>
        <s v="Fatima Zhang"/>
        <s v="Joe Lyn"/>
        <s v="John Taylor"/>
        <s v="Lynda Smith"/>
        <s v="Martina Brands"/>
        <s v="Raj Mehta"/>
        <s v="Ronn Robinson"/>
      </sharedItems>
    </cacheField>
    <cacheField name="[Measures].[Average of Target Achievement %]" caption="Average of Target Achievement %" numFmtId="0" hierarchy="60" level="32767"/>
    <cacheField name="[transaction_id].[Month].[Month]" caption="Month" numFmtId="0" hierarchy="19" level="1">
      <sharedItems containsSemiMixedTypes="0" containsNonDate="0" containsString="0"/>
    </cacheField>
  </cacheFields>
  <cacheHierarchies count="68">
    <cacheHierarchy uniqueName="[Employee_id].[Employee ID]" caption="Employee ID" attribute="1" defaultMemberUniqueName="[Employee_id].[Employee ID].[All]" allUniqueName="[Employee_id].[Employee ID].[All]" dimensionUniqueName="[Employee_id]" displayFolder="" count="0" memberValueDatatype="130" unbalanced="0"/>
    <cacheHierarchy uniqueName="[Employee_id].[Name]" caption="Name" attribute="1" defaultMemberUniqueName="[Employee_id].[Name].[All]" allUniqueName="[Employee_id].[Name].[All]" dimensionUniqueName="[Employee_id]" displayFolder="" count="2" memberValueDatatype="130" unbalanced="0">
      <fieldsUsage count="2">
        <fieldUsage x="-1"/>
        <fieldUsage x="0"/>
      </fieldsUsage>
    </cacheHierarchy>
    <cacheHierarchy uniqueName="[Employee_id].[Department]" caption="Department" attribute="1" defaultMemberUniqueName="[Employee_id].[Department].[All]" allUniqueName="[Employee_id].[Department].[All]" dimensionUniqueName="[Employee_id]" displayFolder="" count="2" memberValueDatatype="130" unbalanced="0"/>
    <cacheHierarchy uniqueName="[Employee_id].[Designation]" caption="Designation" attribute="1" defaultMemberUniqueName="[Employee_id].[Designation].[All]" allUniqueName="[Employee_id].[Designation].[All]" dimensionUniqueName="[Employee_id]" displayFolder="" count="0" memberValueDatatype="130" unbalanced="0"/>
    <cacheHierarchy uniqueName="[Employee_id].[Region]" caption="Region" attribute="1" defaultMemberUniqueName="[Employee_id].[Region].[All]" allUniqueName="[Employee_id].[Region].[All]" dimensionUniqueName="[Employee_id]" displayFolder="" count="0" memberValueDatatype="130" unbalanced="0"/>
    <cacheHierarchy uniqueName="[Employee_id].[Date of Joining]" caption="Date of Joining" attribute="1" defaultMemberUniqueName="[Employee_id].[Date of Joining].[All]" allUniqueName="[Employee_id].[Date of Joining].[All]" dimensionUniqueName="[Employee_id]" displayFolder="" count="0" memberValueDatatype="130" unbalanced="0"/>
    <cacheHierarchy uniqueName="[Employee_id].[Status]" caption="Status" attribute="1" defaultMemberUniqueName="[Employee_id].[Status].[All]" allUniqueName="[Employee_id].[Status].[All]" dimensionUniqueName="[Employee_id]" displayFolder="" count="0" memberValueDatatype="130" unbalanced="0"/>
    <cacheHierarchy uniqueName="[Employee_id 1].[Employee ID]" caption="Employee ID" attribute="1" defaultMemberUniqueName="[Employee_id 1].[Employee ID].[All]" allUniqueName="[Employee_id 1].[Employee ID].[All]" dimensionUniqueName="[Employee_id 1]" displayFolder="" count="0" memberValueDatatype="130" unbalanced="0"/>
    <cacheHierarchy uniqueName="[Employee_id 1].[Name]" caption="Name" attribute="1" defaultMemberUniqueName="[Employee_id 1].[Name].[All]" allUniqueName="[Employee_id 1].[Name].[All]" dimensionUniqueName="[Employee_id 1]" displayFolder="" count="0" memberValueDatatype="130" unbalanced="0"/>
    <cacheHierarchy uniqueName="[Employee_id 1].[Department]" caption="Department" attribute="1" defaultMemberUniqueName="[Employee_id 1].[Department].[All]" allUniqueName="[Employee_id 1].[Department].[All]" dimensionUniqueName="[Employee_id 1]" displayFolder="" count="0" memberValueDatatype="130" unbalanced="0"/>
    <cacheHierarchy uniqueName="[Employee_id 1].[Designation]" caption="Designation" attribute="1" defaultMemberUniqueName="[Employee_id 1].[Designation].[All]" allUniqueName="[Employee_id 1].[Designation].[All]" dimensionUniqueName="[Employee_id 1]" displayFolder="" count="0" memberValueDatatype="130" unbalanced="0"/>
    <cacheHierarchy uniqueName="[Employee_id 1].[Region]" caption="Region" attribute="1" defaultMemberUniqueName="[Employee_id 1].[Region].[All]" allUniqueName="[Employee_id 1].[Region].[All]" dimensionUniqueName="[Employee_id 1]" displayFolder="" count="0" memberValueDatatype="130" unbalanced="0"/>
    <cacheHierarchy uniqueName="[Employee_id 1].[Date of Joining]" caption="Date of Joining" attribute="1" defaultMemberUniqueName="[Employee_id 1].[Date of Joining].[All]" allUniqueName="[Employee_id 1].[Date of Joining].[All]" dimensionUniqueName="[Employee_id 1]" displayFolder="" count="0" memberValueDatatype="130" unbalanced="0"/>
    <cacheHierarchy uniqueName="[Employee_id 1].[Status]" caption="Status" attribute="1" defaultMemberUniqueName="[Employee_id 1].[Status].[All]" allUniqueName="[Employee_id 1].[Status].[All]" dimensionUniqueName="[Employee_id 1]"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Benchmark Target]" caption="Benchmark Target" attribute="1" defaultMemberUniqueName="[Region].[Benchmark Target].[All]" allUniqueName="[Region].[Benchmark Target].[All]" dimensionUniqueName="[Region]" displayFolder="" count="0" memberValueDatatype="20" unbalanced="0"/>
    <cacheHierarchy uniqueName="[transaction_id].[Transaction ID]" caption="Transaction ID" attribute="1" defaultMemberUniqueName="[transaction_id].[Transaction ID].[All]" allUniqueName="[transaction_id].[Transaction ID].[All]" dimensionUniqueName="[transaction_id]" displayFolder="" count="0" memberValueDatatype="20" unbalanced="0"/>
    <cacheHierarchy uniqueName="[transaction_id].[Sale Date]" caption="Sale Date" attribute="1" time="1" defaultMemberUniqueName="[transaction_id].[Sale Date].[All]" allUniqueName="[transaction_id].[Sale Date].[All]" dimensionUniqueName="[transaction_id]" displayFolder="" count="0" memberValueDatatype="7" unbalanced="0"/>
    <cacheHierarchy uniqueName="[transaction_id].[Employee ID]" caption="Employee ID" attribute="1" defaultMemberUniqueName="[transaction_id].[Employee ID].[All]" allUniqueName="[transaction_id].[Employee ID].[All]" dimensionUniqueName="[transaction_id]" displayFolder="" count="0" memberValueDatatype="130" unbalanced="0"/>
    <cacheHierarchy uniqueName="[transaction_id].[Month]" caption="Month" attribute="1" defaultMemberUniqueName="[transaction_id].[Month].[All]" allUniqueName="[transaction_id].[Month].[All]" dimensionUniqueName="[transaction_id]" displayFolder="" count="2" memberValueDatatype="130" unbalanced="0">
      <fieldsUsage count="2">
        <fieldUsage x="-1"/>
        <fieldUsage x="2"/>
      </fieldsUsage>
    </cacheHierarchy>
    <cacheHierarchy uniqueName="[transaction_id].[Product Category]" caption="Product Category" attribute="1" defaultMemberUniqueName="[transaction_id].[Product Category].[All]" allUniqueName="[transaction_id].[Product Category].[All]" dimensionUniqueName="[transaction_id]" displayFolder="" count="0" memberValueDatatype="130" unbalanced="0"/>
    <cacheHierarchy uniqueName="[transaction_id].[Units Sold]" caption="Units Sold" attribute="1" defaultMemberUniqueName="[transaction_id].[Units Sold].[All]" allUniqueName="[transaction_id].[Units Sold].[All]" dimensionUniqueName="[transaction_id]" displayFolder="" count="0" memberValueDatatype="20" unbalanced="0"/>
    <cacheHierarchy uniqueName="[transaction_id].[Revenue]" caption="Revenue" attribute="1" defaultMemberUniqueName="[transaction_id].[Revenue].[All]" allUniqueName="[transaction_id].[Revenue].[All]" dimensionUniqueName="[transaction_id]" displayFolder="" count="0" memberValueDatatype="20" unbalanced="0"/>
    <cacheHierarchy uniqueName="[transaction_id].[Target]" caption="Target" attribute="1" defaultMemberUniqueName="[transaction_id].[Target].[All]" allUniqueName="[transaction_id].[Target].[All]" dimensionUniqueName="[transaction_id]" displayFolder="" count="0" memberValueDatatype="20" unbalanced="0"/>
    <cacheHierarchy uniqueName="[transaction_id].[Region]" caption="Region" attribute="1" defaultMemberUniqueName="[transaction_id].[Region].[All]" allUniqueName="[transaction_id].[Region].[All]" dimensionUniqueName="[transaction_id]" displayFolder="" count="2" memberValueDatatype="130" unbalanced="0"/>
    <cacheHierarchy uniqueName="[transaction_id].[Target Achievement %]" caption="Target Achievement %" attribute="1" defaultMemberUniqueName="[transaction_id].[Target Achievement %].[All]" allUniqueName="[transaction_id].[Target Achievement %].[All]" dimensionUniqueName="[transaction_id]" displayFolder="" count="0" memberValueDatatype="5" unbalanced="0"/>
    <cacheHierarchy uniqueName="[transaction_id].[Sale Date (Month)]" caption="Sale Date (Month)" attribute="1" defaultMemberUniqueName="[transaction_id].[Sale Date (Month)].[All]" allUniqueName="[transaction_id].[Sale Date (Month)].[All]" dimensionUniqueName="[transaction_id]" displayFolder="" count="0" memberValueDatatype="130" unbalanced="0"/>
    <cacheHierarchy uniqueName="[transaction_id].[Sale Date (Quarter)]" caption="Sale Date (Quarter)" attribute="1" defaultMemberUniqueName="[transaction_id].[Sale Date (Quarter)].[All]" allUniqueName="[transaction_id].[Sale Date (Quarter)].[All]" dimensionUniqueName="[transaction_id]" displayFolder="" count="0" memberValueDatatype="130" unbalanced="0"/>
    <cacheHierarchy uniqueName="[transaction_id 1].[Transaction ID]" caption="Transaction ID" attribute="1" defaultMemberUniqueName="[transaction_id 1].[Transaction ID].[All]" allUniqueName="[transaction_id 1].[Transaction ID].[All]" dimensionUniqueName="[transaction_id 1]" displayFolder="" count="0" memberValueDatatype="20" unbalanced="0"/>
    <cacheHierarchy uniqueName="[transaction_id 1].[Sale Date]" caption="Sale Date" attribute="1" time="1" defaultMemberUniqueName="[transaction_id 1].[Sale Date].[All]" allUniqueName="[transaction_id 1].[Sale Date].[All]" dimensionUniqueName="[transaction_id 1]" displayFolder="" count="0" memberValueDatatype="7" unbalanced="0"/>
    <cacheHierarchy uniqueName="[transaction_id 1].[Employee ID]" caption="Employee ID" attribute="1" defaultMemberUniqueName="[transaction_id 1].[Employee ID].[All]" allUniqueName="[transaction_id 1].[Employee ID].[All]" dimensionUniqueName="[transaction_id 1]" displayFolder="" count="0" memberValueDatatype="130" unbalanced="0"/>
    <cacheHierarchy uniqueName="[transaction_id 1].[Month]" caption="Month" attribute="1" defaultMemberUniqueName="[transaction_id 1].[Month].[All]" allUniqueName="[transaction_id 1].[Month].[All]" dimensionUniqueName="[transaction_id 1]" displayFolder="" count="0" memberValueDatatype="130" unbalanced="0"/>
    <cacheHierarchy uniqueName="[transaction_id 1].[Product Category]" caption="Product Category" attribute="1" defaultMemberUniqueName="[transaction_id 1].[Product Category].[All]" allUniqueName="[transaction_id 1].[Product Category].[All]" dimensionUniqueName="[transaction_id 1]" displayFolder="" count="0" memberValueDatatype="130" unbalanced="0"/>
    <cacheHierarchy uniqueName="[transaction_id 1].[Units Sold]" caption="Units Sold" attribute="1" defaultMemberUniqueName="[transaction_id 1].[Units Sold].[All]" allUniqueName="[transaction_id 1].[Units Sold].[All]" dimensionUniqueName="[transaction_id 1]" displayFolder="" count="0" memberValueDatatype="20" unbalanced="0"/>
    <cacheHierarchy uniqueName="[transaction_id 1].[Revenue]" caption="Revenue" attribute="1" defaultMemberUniqueName="[transaction_id 1].[Revenue].[All]" allUniqueName="[transaction_id 1].[Revenue].[All]" dimensionUniqueName="[transaction_id 1]" displayFolder="" count="0" memberValueDatatype="20" unbalanced="0"/>
    <cacheHierarchy uniqueName="[transaction_id 1].[Target]" caption="Target" attribute="1" defaultMemberUniqueName="[transaction_id 1].[Target].[All]" allUniqueName="[transaction_id 1].[Target].[All]" dimensionUniqueName="[transaction_id 1]" displayFolder="" count="0" memberValueDatatype="20" unbalanced="0"/>
    <cacheHierarchy uniqueName="[transaction_id 1].[Region]" caption="Region" attribute="1" defaultMemberUniqueName="[transaction_id 1].[Region].[All]" allUniqueName="[transaction_id 1].[Region].[All]" dimensionUniqueName="[transaction_id 1]" displayFolder="" count="0" memberValueDatatype="130" unbalanced="0"/>
    <cacheHierarchy uniqueName="[transaction_id 1].[Target Achievement %]" caption="Target Achievement %" attribute="1" defaultMemberUniqueName="[transaction_id 1].[Target Achievement %].[All]" allUniqueName="[transaction_id 1].[Target Achievement %].[All]" dimensionUniqueName="[transaction_id 1]" displayFolder="" count="0" memberValueDatatype="5" unbalanced="0"/>
    <cacheHierarchy uniqueName="[transaction_id 1].[Sale Date (Month Index)]" caption="Sale Date (Month Index)" attribute="1" defaultMemberUniqueName="[transaction_id 1].[Sale Date (Month Index)].[All]" allUniqueName="[transaction_id 1].[Sale Date (Month Index)].[All]" dimensionUniqueName="[transaction_id 1]" displayFolder="" count="0" memberValueDatatype="20" unbalanced="0"/>
    <cacheHierarchy uniqueName="[transaction_id 1].[Sale Date (Month)]" caption="Sale Date (Month)" attribute="1" defaultMemberUniqueName="[transaction_id 1].[Sale Date (Month)].[All]" allUniqueName="[transaction_id 1].[Sale Date (Month)].[All]" dimensionUniqueName="[transaction_id 1]" displayFolder="" count="0" memberValueDatatype="130" unbalanced="0"/>
    <cacheHierarchy uniqueName="[transaction_id 1].[Sale Date (Quarter)]" caption="Sale Date (Quarter)" attribute="1" defaultMemberUniqueName="[transaction_id 1].[Sale Date (Quarter)].[All]" allUniqueName="[transaction_id 1].[Sale Date (Quarter)].[All]" dimensionUniqueName="[transaction_id 1]" displayFolder="" count="0" memberValueDatatype="130" unbalanced="0"/>
    <cacheHierarchy uniqueName="[transaction_id 1].[employee_name]" caption="employee_name" attribute="1" defaultMemberUniqueName="[transaction_id 1].[employee_name].[All]" allUniqueName="[transaction_id 1].[employee_name].[All]" dimensionUniqueName="[transaction_id 1]" displayFolder="" count="0" memberValueDatatype="130" unbalanced="0"/>
    <cacheHierarchy uniqueName="[transaction_id 1].[total_revenue]" caption="total_revenue" attribute="1" defaultMemberUniqueName="[transaction_id 1].[total_revenue].[All]" allUniqueName="[transaction_id 1].[total_revenue].[All]" dimensionUniqueName="[transaction_id 1]" displayFolder="" count="0" memberValueDatatype="130" unbalanced="0"/>
    <cacheHierarchy uniqueName="[transaction_id].[Sale Date (Month Index)]" caption="Sale Date (Month Index)" attribute="1" defaultMemberUniqueName="[transaction_id].[Sale Date (Month Index)].[All]" allUniqueName="[transaction_id].[Sale Date (Month Index)].[All]" dimensionUniqueName="[transaction_id]" displayFolder="" count="0" memberValueDatatype="20" unbalanced="0" hidden="1"/>
    <cacheHierarchy uniqueName="[Measures].[Bonus_try]" caption="Bonus_try" measure="1" displayFolder="" measureGroup="transaction_id" count="0"/>
    <cacheHierarchy uniqueName="[Measures].[__XL_Count Employee_id]" caption="__XL_Count Employee_id" measure="1" displayFolder="" measureGroup="Employee_id" count="0" hidden="1"/>
    <cacheHierarchy uniqueName="[Measures].[__XL_Count Region]" caption="__XL_Count Region" measure="1" displayFolder="" measureGroup="Region" count="0" hidden="1"/>
    <cacheHierarchy uniqueName="[Measures].[__XL_Count transaction_id]" caption="__XL_Count transaction_id" measure="1" displayFolder="" measureGroup="transaction_id" count="0" hidden="1"/>
    <cacheHierarchy uniqueName="[Measures].[__XL_Count Employee_id 1]" caption="__XL_Count Employee_id 1" measure="1" displayFolder="" measureGroup="Employee_id 1" count="0" hidden="1"/>
    <cacheHierarchy uniqueName="[Measures].[__XL_Count transaction_id 1]" caption="__XL_Count transaction_id 1" measure="1" displayFolder="" measureGroup="transaction_id 1" count="0" hidden="1"/>
    <cacheHierarchy uniqueName="[Measures].[__No measures defined]" caption="__No measures defined" measure="1" displayFolder="" count="0" hidden="1"/>
    <cacheHierarchy uniqueName="[Measures].[Sum of Revenue]" caption="Sum of Revenue" measure="1" displayFolder="" measureGroup="transaction_id" count="0" hidden="1">
      <extLst>
        <ext xmlns:x15="http://schemas.microsoft.com/office/spreadsheetml/2010/11/main" uri="{B97F6D7D-B522-45F9-BDA1-12C45D357490}">
          <x15:cacheHierarchy aggregatedColumn="22"/>
        </ext>
      </extLst>
    </cacheHierarchy>
    <cacheHierarchy uniqueName="[Measures].[Sum of Units Sold]" caption="Sum of Units Sold" measure="1" displayFolder="" measureGroup="transaction_id" count="0" hidden="1">
      <extLst>
        <ext xmlns:x15="http://schemas.microsoft.com/office/spreadsheetml/2010/11/main" uri="{B97F6D7D-B522-45F9-BDA1-12C45D357490}">
          <x15:cacheHierarchy aggregatedColumn="21"/>
        </ext>
      </extLst>
    </cacheHierarchy>
    <cacheHierarchy uniqueName="[Measures].[Average of Units Sold]" caption="Average of Units Sold" measure="1" displayFolder="" measureGroup="transaction_id" count="0" hidden="1">
      <extLst>
        <ext xmlns:x15="http://schemas.microsoft.com/office/spreadsheetml/2010/11/main" uri="{B97F6D7D-B522-45F9-BDA1-12C45D357490}">
          <x15:cacheHierarchy aggregatedColumn="21"/>
        </ext>
      </extLst>
    </cacheHierarchy>
    <cacheHierarchy uniqueName="[Measures].[Sum of Transaction ID]" caption="Sum of Transaction ID" measure="1" displayFolder="" measureGroup="transaction_id" count="0" hidden="1">
      <extLst>
        <ext xmlns:x15="http://schemas.microsoft.com/office/spreadsheetml/2010/11/main" uri="{B97F6D7D-B522-45F9-BDA1-12C45D357490}">
          <x15:cacheHierarchy aggregatedColumn="16"/>
        </ext>
      </extLst>
    </cacheHierarchy>
    <cacheHierarchy uniqueName="[Measures].[Count of Transaction ID]" caption="Count of Transaction ID" measure="1" displayFolder="" measureGroup="transaction_id" count="0" hidden="1">
      <extLst>
        <ext xmlns:x15="http://schemas.microsoft.com/office/spreadsheetml/2010/11/main" uri="{B97F6D7D-B522-45F9-BDA1-12C45D357490}">
          <x15:cacheHierarchy aggregatedColumn="16"/>
        </ext>
      </extLst>
    </cacheHierarchy>
    <cacheHierarchy uniqueName="[Measures].[Count of Name]" caption="Count of Name" measure="1" displayFolder="" measureGroup="Employee_id" count="0" hidden="1">
      <extLst>
        <ext xmlns:x15="http://schemas.microsoft.com/office/spreadsheetml/2010/11/main" uri="{B97F6D7D-B522-45F9-BDA1-12C45D357490}">
          <x15:cacheHierarchy aggregatedColumn="1"/>
        </ext>
      </extLst>
    </cacheHierarchy>
    <cacheHierarchy uniqueName="[Measures].[Count of total_revenue]" caption="Count of total_revenue" measure="1" displayFolder="" measureGroup="transaction_id 1" count="0" hidden="1">
      <extLst>
        <ext xmlns:x15="http://schemas.microsoft.com/office/spreadsheetml/2010/11/main" uri="{B97F6D7D-B522-45F9-BDA1-12C45D357490}">
          <x15:cacheHierarchy aggregatedColumn="42"/>
        </ext>
      </extLst>
    </cacheHierarchy>
    <cacheHierarchy uniqueName="[Measures].[Count of employee_name]" caption="Count of employee_name" measure="1" displayFolder="" measureGroup="transaction_id 1" count="0" hidden="1">
      <extLst>
        <ext xmlns:x15="http://schemas.microsoft.com/office/spreadsheetml/2010/11/main" uri="{B97F6D7D-B522-45F9-BDA1-12C45D357490}">
          <x15:cacheHierarchy aggregatedColumn="41"/>
        </ext>
      </extLst>
    </cacheHierarchy>
    <cacheHierarchy uniqueName="[Measures].[Count of Target Achievement %]" caption="Count of Target Achievement %" measure="1" displayFolder="" measureGroup="transaction_id" count="0" hidden="1">
      <extLst>
        <ext xmlns:x15="http://schemas.microsoft.com/office/spreadsheetml/2010/11/main" uri="{B97F6D7D-B522-45F9-BDA1-12C45D357490}">
          <x15:cacheHierarchy aggregatedColumn="25"/>
        </ext>
      </extLst>
    </cacheHierarchy>
    <cacheHierarchy uniqueName="[Measures].[Average of Target Achievement %]" caption="Average of Target Achievement %" measure="1" displayFolder="" measureGroup="transaction_id" count="0" oneField="1" hidden="1">
      <fieldsUsage count="1">
        <fieldUsage x="1"/>
      </fieldsUsage>
      <extLst>
        <ext xmlns:x15="http://schemas.microsoft.com/office/spreadsheetml/2010/11/main" uri="{B97F6D7D-B522-45F9-BDA1-12C45D357490}">
          <x15:cacheHierarchy aggregatedColumn="25"/>
        </ext>
      </extLst>
    </cacheHierarchy>
    <cacheHierarchy uniqueName="[Measures].[Sum of Target Achievement %]" caption="Sum of Target Achievement %" measure="1" displayFolder="" measureGroup="transaction_id" count="0" hidden="1">
      <extLst>
        <ext xmlns:x15="http://schemas.microsoft.com/office/spreadsheetml/2010/11/main" uri="{B97F6D7D-B522-45F9-BDA1-12C45D357490}">
          <x15:cacheHierarchy aggregatedColumn="25"/>
        </ext>
      </extLst>
    </cacheHierarchy>
    <cacheHierarchy uniqueName="[Measures].[Sum of Target Achievement % 2]" caption="Sum of Target Achievement % 2" measure="1" displayFolder="" measureGroup="transaction_id 1" count="0" hidden="1">
      <extLst>
        <ext xmlns:x15="http://schemas.microsoft.com/office/spreadsheetml/2010/11/main" uri="{B97F6D7D-B522-45F9-BDA1-12C45D357490}">
          <x15:cacheHierarchy aggregatedColumn="37"/>
        </ext>
      </extLst>
    </cacheHierarchy>
    <cacheHierarchy uniqueName="[Measures].[Sum of Benchmark Target]" caption="Sum of Benchmark Target" measure="1" displayFolder="" measureGroup="Region" count="0" hidden="1">
      <extLst>
        <ext xmlns:x15="http://schemas.microsoft.com/office/spreadsheetml/2010/11/main" uri="{B97F6D7D-B522-45F9-BDA1-12C45D357490}">
          <x15:cacheHierarchy aggregatedColumn="15"/>
        </ext>
      </extLst>
    </cacheHierarchy>
    <cacheHierarchy uniqueName="[Measures].[Sum of Transaction ID 2]" caption="Sum of Transaction ID 2" measure="1" displayFolder="" measureGroup="transaction_id 1" count="0" hidden="1">
      <extLst>
        <ext xmlns:x15="http://schemas.microsoft.com/office/spreadsheetml/2010/11/main" uri="{B97F6D7D-B522-45F9-BDA1-12C45D357490}">
          <x15:cacheHierarchy aggregatedColumn="28"/>
        </ext>
      </extLst>
    </cacheHierarchy>
    <cacheHierarchy uniqueName="[Measures].[Count of Transaction ID 2]" caption="Count of Transaction ID 2" measure="1" displayFolder="" measureGroup="transaction_id 1" count="0" hidden="1">
      <extLst>
        <ext xmlns:x15="http://schemas.microsoft.com/office/spreadsheetml/2010/11/main" uri="{B97F6D7D-B522-45F9-BDA1-12C45D357490}">
          <x15:cacheHierarchy aggregatedColumn="28"/>
        </ext>
      </extLst>
    </cacheHierarchy>
    <cacheHierarchy uniqueName="[Measures].[Count of Units Sold]" caption="Count of Units Sold" measure="1" displayFolder="" measureGroup="transaction_id" count="0" hidden="1">
      <extLst>
        <ext xmlns:x15="http://schemas.microsoft.com/office/spreadsheetml/2010/11/main" uri="{B97F6D7D-B522-45F9-BDA1-12C45D357490}">
          <x15:cacheHierarchy aggregatedColumn="21"/>
        </ext>
      </extLst>
    </cacheHierarchy>
    <cacheHierarchy uniqueName="[Measures].[Sum of Target]" caption="Sum of Target" measure="1" displayFolder="" measureGroup="transaction_id" count="0" hidden="1">
      <extLst>
        <ext xmlns:x15="http://schemas.microsoft.com/office/spreadsheetml/2010/11/main" uri="{B97F6D7D-B522-45F9-BDA1-12C45D357490}">
          <x15:cacheHierarchy aggregatedColumn="23"/>
        </ext>
      </extLst>
    </cacheHierarchy>
  </cacheHierarchies>
  <kpis count="0"/>
  <dimensions count="6">
    <dimension name="Employee_id" uniqueName="[Employee_id]" caption="Employee_id"/>
    <dimension name="Employee_id 1" uniqueName="[Employee_id 1]" caption="Employee_id 1"/>
    <dimension measure="1" name="Measures" uniqueName="[Measures]" caption="Measures"/>
    <dimension name="Region" uniqueName="[Region]" caption="Region"/>
    <dimension name="transaction_id" uniqueName="[transaction_id]" caption="transaction_id"/>
    <dimension name="transaction_id 1" uniqueName="[transaction_id 1]" caption="transaction_id 1"/>
  </dimensions>
  <measureGroups count="5">
    <measureGroup name="Employee_id" caption="Employee_id"/>
    <measureGroup name="Employee_id 1" caption="Employee_id 1"/>
    <measureGroup name="Region" caption="Region"/>
    <measureGroup name="transaction_id" caption="transaction_id"/>
    <measureGroup name="transaction_id 1" caption="transaction_id 1"/>
  </measureGroups>
  <maps count="7">
    <map measureGroup="0" dimension="0"/>
    <map measureGroup="1" dimension="1"/>
    <map measureGroup="2" dimension="3"/>
    <map measureGroup="3" dimension="0"/>
    <map measureGroup="3"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T KUMAR SINGH" refreshedDate="45875.626298958334" backgroundQuery="1" createdVersion="8" refreshedVersion="8" minRefreshableVersion="3" recordCount="0" supportSubquery="1" supportAdvancedDrill="1" xr:uid="{9E8EDA41-637A-4C83-83BA-A8C24E42ADF4}">
  <cacheSource type="external" connectionId="8"/>
  <cacheFields count="3">
    <cacheField name="[transaction_id].[Region].[Region]" caption="Region" numFmtId="0" hierarchy="24" level="1">
      <sharedItems count="5">
        <s v="Central"/>
        <s v="East"/>
        <s v="North"/>
        <s v="South"/>
        <s v="West"/>
      </sharedItems>
    </cacheField>
    <cacheField name="[Measures].[Sum of Revenue]" caption="Sum of Revenue" numFmtId="0" hierarchy="51" level="32767"/>
    <cacheField name="[transaction_id].[Month].[Month]" caption="Month" numFmtId="0" hierarchy="19" level="1">
      <sharedItems containsSemiMixedTypes="0" containsNonDate="0" containsString="0"/>
    </cacheField>
  </cacheFields>
  <cacheHierarchies count="68">
    <cacheHierarchy uniqueName="[Employee_id].[Employee ID]" caption="Employee ID" attribute="1" defaultMemberUniqueName="[Employee_id].[Employee ID].[All]" allUniqueName="[Employee_id].[Employee ID].[All]" dimensionUniqueName="[Employee_id]" displayFolder="" count="0" memberValueDatatype="130" unbalanced="0"/>
    <cacheHierarchy uniqueName="[Employee_id].[Name]" caption="Name" attribute="1" defaultMemberUniqueName="[Employee_id].[Name].[All]" allUniqueName="[Employee_id].[Name].[All]" dimensionUniqueName="[Employee_id]" displayFolder="" count="0" memberValueDatatype="130" unbalanced="0"/>
    <cacheHierarchy uniqueName="[Employee_id].[Department]" caption="Department" attribute="1" defaultMemberUniqueName="[Employee_id].[Department].[All]" allUniqueName="[Employee_id].[Department].[All]" dimensionUniqueName="[Employee_id]" displayFolder="" count="2" memberValueDatatype="130" unbalanced="0"/>
    <cacheHierarchy uniqueName="[Employee_id].[Designation]" caption="Designation" attribute="1" defaultMemberUniqueName="[Employee_id].[Designation].[All]" allUniqueName="[Employee_id].[Designation].[All]" dimensionUniqueName="[Employee_id]" displayFolder="" count="0" memberValueDatatype="130" unbalanced="0"/>
    <cacheHierarchy uniqueName="[Employee_id].[Region]" caption="Region" attribute="1" defaultMemberUniqueName="[Employee_id].[Region].[All]" allUniqueName="[Employee_id].[Region].[All]" dimensionUniqueName="[Employee_id]" displayFolder="" count="0" memberValueDatatype="130" unbalanced="0"/>
    <cacheHierarchy uniqueName="[Employee_id].[Date of Joining]" caption="Date of Joining" attribute="1" defaultMemberUniqueName="[Employee_id].[Date of Joining].[All]" allUniqueName="[Employee_id].[Date of Joining].[All]" dimensionUniqueName="[Employee_id]" displayFolder="" count="0" memberValueDatatype="130" unbalanced="0"/>
    <cacheHierarchy uniqueName="[Employee_id].[Status]" caption="Status" attribute="1" defaultMemberUniqueName="[Employee_id].[Status].[All]" allUniqueName="[Employee_id].[Status].[All]" dimensionUniqueName="[Employee_id]" displayFolder="" count="0" memberValueDatatype="130" unbalanced="0"/>
    <cacheHierarchy uniqueName="[Employee_id 1].[Employee ID]" caption="Employee ID" attribute="1" defaultMemberUniqueName="[Employee_id 1].[Employee ID].[All]" allUniqueName="[Employee_id 1].[Employee ID].[All]" dimensionUniqueName="[Employee_id 1]" displayFolder="" count="0" memberValueDatatype="130" unbalanced="0"/>
    <cacheHierarchy uniqueName="[Employee_id 1].[Name]" caption="Name" attribute="1" defaultMemberUniqueName="[Employee_id 1].[Name].[All]" allUniqueName="[Employee_id 1].[Name].[All]" dimensionUniqueName="[Employee_id 1]" displayFolder="" count="0" memberValueDatatype="130" unbalanced="0"/>
    <cacheHierarchy uniqueName="[Employee_id 1].[Department]" caption="Department" attribute="1" defaultMemberUniqueName="[Employee_id 1].[Department].[All]" allUniqueName="[Employee_id 1].[Department].[All]" dimensionUniqueName="[Employee_id 1]" displayFolder="" count="0" memberValueDatatype="130" unbalanced="0"/>
    <cacheHierarchy uniqueName="[Employee_id 1].[Designation]" caption="Designation" attribute="1" defaultMemberUniqueName="[Employee_id 1].[Designation].[All]" allUniqueName="[Employee_id 1].[Designation].[All]" dimensionUniqueName="[Employee_id 1]" displayFolder="" count="0" memberValueDatatype="130" unbalanced="0"/>
    <cacheHierarchy uniqueName="[Employee_id 1].[Region]" caption="Region" attribute="1" defaultMemberUniqueName="[Employee_id 1].[Region].[All]" allUniqueName="[Employee_id 1].[Region].[All]" dimensionUniqueName="[Employee_id 1]" displayFolder="" count="0" memberValueDatatype="130" unbalanced="0"/>
    <cacheHierarchy uniqueName="[Employee_id 1].[Date of Joining]" caption="Date of Joining" attribute="1" defaultMemberUniqueName="[Employee_id 1].[Date of Joining].[All]" allUniqueName="[Employee_id 1].[Date of Joining].[All]" dimensionUniqueName="[Employee_id 1]" displayFolder="" count="0" memberValueDatatype="130" unbalanced="0"/>
    <cacheHierarchy uniqueName="[Employee_id 1].[Status]" caption="Status" attribute="1" defaultMemberUniqueName="[Employee_id 1].[Status].[All]" allUniqueName="[Employee_id 1].[Status].[All]" dimensionUniqueName="[Employee_id 1]"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Benchmark Target]" caption="Benchmark Target" attribute="1" defaultMemberUniqueName="[Region].[Benchmark Target].[All]" allUniqueName="[Region].[Benchmark Target].[All]" dimensionUniqueName="[Region]" displayFolder="" count="0" memberValueDatatype="20" unbalanced="0"/>
    <cacheHierarchy uniqueName="[transaction_id].[Transaction ID]" caption="Transaction ID" attribute="1" defaultMemberUniqueName="[transaction_id].[Transaction ID].[All]" allUniqueName="[transaction_id].[Transaction ID].[All]" dimensionUniqueName="[transaction_id]" displayFolder="" count="0" memberValueDatatype="20" unbalanced="0"/>
    <cacheHierarchy uniqueName="[transaction_id].[Sale Date]" caption="Sale Date" attribute="1" time="1" defaultMemberUniqueName="[transaction_id].[Sale Date].[All]" allUniqueName="[transaction_id].[Sale Date].[All]" dimensionUniqueName="[transaction_id]" displayFolder="" count="0" memberValueDatatype="7" unbalanced="0"/>
    <cacheHierarchy uniqueName="[transaction_id].[Employee ID]" caption="Employee ID" attribute="1" defaultMemberUniqueName="[transaction_id].[Employee ID].[All]" allUniqueName="[transaction_id].[Employee ID].[All]" dimensionUniqueName="[transaction_id]" displayFolder="" count="0" memberValueDatatype="130" unbalanced="0"/>
    <cacheHierarchy uniqueName="[transaction_id].[Month]" caption="Month" attribute="1" defaultMemberUniqueName="[transaction_id].[Month].[All]" allUniqueName="[transaction_id].[Month].[All]" dimensionUniqueName="[transaction_id]" displayFolder="" count="2" memberValueDatatype="130" unbalanced="0">
      <fieldsUsage count="2">
        <fieldUsage x="-1"/>
        <fieldUsage x="2"/>
      </fieldsUsage>
    </cacheHierarchy>
    <cacheHierarchy uniqueName="[transaction_id].[Product Category]" caption="Product Category" attribute="1" defaultMemberUniqueName="[transaction_id].[Product Category].[All]" allUniqueName="[transaction_id].[Product Category].[All]" dimensionUniqueName="[transaction_id]" displayFolder="" count="0" memberValueDatatype="130" unbalanced="0"/>
    <cacheHierarchy uniqueName="[transaction_id].[Units Sold]" caption="Units Sold" attribute="1" defaultMemberUniqueName="[transaction_id].[Units Sold].[All]" allUniqueName="[transaction_id].[Units Sold].[All]" dimensionUniqueName="[transaction_id]" displayFolder="" count="0" memberValueDatatype="20" unbalanced="0"/>
    <cacheHierarchy uniqueName="[transaction_id].[Revenue]" caption="Revenue" attribute="1" defaultMemberUniqueName="[transaction_id].[Revenue].[All]" allUniqueName="[transaction_id].[Revenue].[All]" dimensionUniqueName="[transaction_id]" displayFolder="" count="0" memberValueDatatype="20" unbalanced="0"/>
    <cacheHierarchy uniqueName="[transaction_id].[Target]" caption="Target" attribute="1" defaultMemberUniqueName="[transaction_id].[Target].[All]" allUniqueName="[transaction_id].[Target].[All]" dimensionUniqueName="[transaction_id]" displayFolder="" count="0" memberValueDatatype="20" unbalanced="0"/>
    <cacheHierarchy uniqueName="[transaction_id].[Region]" caption="Region" attribute="1" defaultMemberUniqueName="[transaction_id].[Region].[All]" allUniqueName="[transaction_id].[Region].[All]" dimensionUniqueName="[transaction_id]" displayFolder="" count="2" memberValueDatatype="130" unbalanced="0">
      <fieldsUsage count="2">
        <fieldUsage x="-1"/>
        <fieldUsage x="0"/>
      </fieldsUsage>
    </cacheHierarchy>
    <cacheHierarchy uniqueName="[transaction_id].[Target Achievement %]" caption="Target Achievement %" attribute="1" defaultMemberUniqueName="[transaction_id].[Target Achievement %].[All]" allUniqueName="[transaction_id].[Target Achievement %].[All]" dimensionUniqueName="[transaction_id]" displayFolder="" count="0" memberValueDatatype="5" unbalanced="0"/>
    <cacheHierarchy uniqueName="[transaction_id].[Sale Date (Month)]" caption="Sale Date (Month)" attribute="1" defaultMemberUniqueName="[transaction_id].[Sale Date (Month)].[All]" allUniqueName="[transaction_id].[Sale Date (Month)].[All]" dimensionUniqueName="[transaction_id]" displayFolder="" count="0" memberValueDatatype="130" unbalanced="0"/>
    <cacheHierarchy uniqueName="[transaction_id].[Sale Date (Quarter)]" caption="Sale Date (Quarter)" attribute="1" defaultMemberUniqueName="[transaction_id].[Sale Date (Quarter)].[All]" allUniqueName="[transaction_id].[Sale Date (Quarter)].[All]" dimensionUniqueName="[transaction_id]" displayFolder="" count="0" memberValueDatatype="130" unbalanced="0"/>
    <cacheHierarchy uniqueName="[transaction_id 1].[Transaction ID]" caption="Transaction ID" attribute="1" defaultMemberUniqueName="[transaction_id 1].[Transaction ID].[All]" allUniqueName="[transaction_id 1].[Transaction ID].[All]" dimensionUniqueName="[transaction_id 1]" displayFolder="" count="0" memberValueDatatype="20" unbalanced="0"/>
    <cacheHierarchy uniqueName="[transaction_id 1].[Sale Date]" caption="Sale Date" attribute="1" time="1" defaultMemberUniqueName="[transaction_id 1].[Sale Date].[All]" allUniqueName="[transaction_id 1].[Sale Date].[All]" dimensionUniqueName="[transaction_id 1]" displayFolder="" count="0" memberValueDatatype="7" unbalanced="0"/>
    <cacheHierarchy uniqueName="[transaction_id 1].[Employee ID]" caption="Employee ID" attribute="1" defaultMemberUniqueName="[transaction_id 1].[Employee ID].[All]" allUniqueName="[transaction_id 1].[Employee ID].[All]" dimensionUniqueName="[transaction_id 1]" displayFolder="" count="0" memberValueDatatype="130" unbalanced="0"/>
    <cacheHierarchy uniqueName="[transaction_id 1].[Month]" caption="Month" attribute="1" defaultMemberUniqueName="[transaction_id 1].[Month].[All]" allUniqueName="[transaction_id 1].[Month].[All]" dimensionUniqueName="[transaction_id 1]" displayFolder="" count="0" memberValueDatatype="130" unbalanced="0"/>
    <cacheHierarchy uniqueName="[transaction_id 1].[Product Category]" caption="Product Category" attribute="1" defaultMemberUniqueName="[transaction_id 1].[Product Category].[All]" allUniqueName="[transaction_id 1].[Product Category].[All]" dimensionUniqueName="[transaction_id 1]" displayFolder="" count="0" memberValueDatatype="130" unbalanced="0"/>
    <cacheHierarchy uniqueName="[transaction_id 1].[Units Sold]" caption="Units Sold" attribute="1" defaultMemberUniqueName="[transaction_id 1].[Units Sold].[All]" allUniqueName="[transaction_id 1].[Units Sold].[All]" dimensionUniqueName="[transaction_id 1]" displayFolder="" count="0" memberValueDatatype="20" unbalanced="0"/>
    <cacheHierarchy uniqueName="[transaction_id 1].[Revenue]" caption="Revenue" attribute="1" defaultMemberUniqueName="[transaction_id 1].[Revenue].[All]" allUniqueName="[transaction_id 1].[Revenue].[All]" dimensionUniqueName="[transaction_id 1]" displayFolder="" count="0" memberValueDatatype="20" unbalanced="0"/>
    <cacheHierarchy uniqueName="[transaction_id 1].[Target]" caption="Target" attribute="1" defaultMemberUniqueName="[transaction_id 1].[Target].[All]" allUniqueName="[transaction_id 1].[Target].[All]" dimensionUniqueName="[transaction_id 1]" displayFolder="" count="0" memberValueDatatype="20" unbalanced="0"/>
    <cacheHierarchy uniqueName="[transaction_id 1].[Region]" caption="Region" attribute="1" defaultMemberUniqueName="[transaction_id 1].[Region].[All]" allUniqueName="[transaction_id 1].[Region].[All]" dimensionUniqueName="[transaction_id 1]" displayFolder="" count="0" memberValueDatatype="130" unbalanced="0"/>
    <cacheHierarchy uniqueName="[transaction_id 1].[Target Achievement %]" caption="Target Achievement %" attribute="1" defaultMemberUniqueName="[transaction_id 1].[Target Achievement %].[All]" allUniqueName="[transaction_id 1].[Target Achievement %].[All]" dimensionUniqueName="[transaction_id 1]" displayFolder="" count="0" memberValueDatatype="5" unbalanced="0"/>
    <cacheHierarchy uniqueName="[transaction_id 1].[Sale Date (Month Index)]" caption="Sale Date (Month Index)" attribute="1" defaultMemberUniqueName="[transaction_id 1].[Sale Date (Month Index)].[All]" allUniqueName="[transaction_id 1].[Sale Date (Month Index)].[All]" dimensionUniqueName="[transaction_id 1]" displayFolder="" count="0" memberValueDatatype="20" unbalanced="0"/>
    <cacheHierarchy uniqueName="[transaction_id 1].[Sale Date (Month)]" caption="Sale Date (Month)" attribute="1" defaultMemberUniqueName="[transaction_id 1].[Sale Date (Month)].[All]" allUniqueName="[transaction_id 1].[Sale Date (Month)].[All]" dimensionUniqueName="[transaction_id 1]" displayFolder="" count="0" memberValueDatatype="130" unbalanced="0"/>
    <cacheHierarchy uniqueName="[transaction_id 1].[Sale Date (Quarter)]" caption="Sale Date (Quarter)" attribute="1" defaultMemberUniqueName="[transaction_id 1].[Sale Date (Quarter)].[All]" allUniqueName="[transaction_id 1].[Sale Date (Quarter)].[All]" dimensionUniqueName="[transaction_id 1]" displayFolder="" count="0" memberValueDatatype="130" unbalanced="0"/>
    <cacheHierarchy uniqueName="[transaction_id 1].[employee_name]" caption="employee_name" attribute="1" defaultMemberUniqueName="[transaction_id 1].[employee_name].[All]" allUniqueName="[transaction_id 1].[employee_name].[All]" dimensionUniqueName="[transaction_id 1]" displayFolder="" count="0" memberValueDatatype="130" unbalanced="0"/>
    <cacheHierarchy uniqueName="[transaction_id 1].[total_revenue]" caption="total_revenue" attribute="1" defaultMemberUniqueName="[transaction_id 1].[total_revenue].[All]" allUniqueName="[transaction_id 1].[total_revenue].[All]" dimensionUniqueName="[transaction_id 1]" displayFolder="" count="0" memberValueDatatype="130" unbalanced="0"/>
    <cacheHierarchy uniqueName="[transaction_id].[Sale Date (Month Index)]" caption="Sale Date (Month Index)" attribute="1" defaultMemberUniqueName="[transaction_id].[Sale Date (Month Index)].[All]" allUniqueName="[transaction_id].[Sale Date (Month Index)].[All]" dimensionUniqueName="[transaction_id]" displayFolder="" count="0" memberValueDatatype="20" unbalanced="0" hidden="1"/>
    <cacheHierarchy uniqueName="[Measures].[Bonus_try]" caption="Bonus_try" measure="1" displayFolder="" measureGroup="transaction_id" count="0"/>
    <cacheHierarchy uniqueName="[Measures].[__XL_Count Employee_id]" caption="__XL_Count Employee_id" measure="1" displayFolder="" measureGroup="Employee_id" count="0" hidden="1"/>
    <cacheHierarchy uniqueName="[Measures].[__XL_Count Region]" caption="__XL_Count Region" measure="1" displayFolder="" measureGroup="Region" count="0" hidden="1"/>
    <cacheHierarchy uniqueName="[Measures].[__XL_Count transaction_id]" caption="__XL_Count transaction_id" measure="1" displayFolder="" measureGroup="transaction_id" count="0" hidden="1"/>
    <cacheHierarchy uniqueName="[Measures].[__XL_Count Employee_id 1]" caption="__XL_Count Employee_id 1" measure="1" displayFolder="" measureGroup="Employee_id 1" count="0" hidden="1"/>
    <cacheHierarchy uniqueName="[Measures].[__XL_Count transaction_id 1]" caption="__XL_Count transaction_id 1" measure="1" displayFolder="" measureGroup="transaction_id 1" count="0" hidden="1"/>
    <cacheHierarchy uniqueName="[Measures].[__No measures defined]" caption="__No measures defined" measure="1" displayFolder="" count="0" hidden="1"/>
    <cacheHierarchy uniqueName="[Measures].[Sum of Revenue]" caption="Sum of Revenue" measure="1" displayFolder="" measureGroup="transaction_id"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Units Sold]" caption="Sum of Units Sold" measure="1" displayFolder="" measureGroup="transaction_id" count="0" hidden="1">
      <extLst>
        <ext xmlns:x15="http://schemas.microsoft.com/office/spreadsheetml/2010/11/main" uri="{B97F6D7D-B522-45F9-BDA1-12C45D357490}">
          <x15:cacheHierarchy aggregatedColumn="21"/>
        </ext>
      </extLst>
    </cacheHierarchy>
    <cacheHierarchy uniqueName="[Measures].[Average of Units Sold]" caption="Average of Units Sold" measure="1" displayFolder="" measureGroup="transaction_id" count="0" hidden="1">
      <extLst>
        <ext xmlns:x15="http://schemas.microsoft.com/office/spreadsheetml/2010/11/main" uri="{B97F6D7D-B522-45F9-BDA1-12C45D357490}">
          <x15:cacheHierarchy aggregatedColumn="21"/>
        </ext>
      </extLst>
    </cacheHierarchy>
    <cacheHierarchy uniqueName="[Measures].[Sum of Transaction ID]" caption="Sum of Transaction ID" measure="1" displayFolder="" measureGroup="transaction_id" count="0" hidden="1">
      <extLst>
        <ext xmlns:x15="http://schemas.microsoft.com/office/spreadsheetml/2010/11/main" uri="{B97F6D7D-B522-45F9-BDA1-12C45D357490}">
          <x15:cacheHierarchy aggregatedColumn="16"/>
        </ext>
      </extLst>
    </cacheHierarchy>
    <cacheHierarchy uniqueName="[Measures].[Count of Transaction ID]" caption="Count of Transaction ID" measure="1" displayFolder="" measureGroup="transaction_id" count="0" hidden="1">
      <extLst>
        <ext xmlns:x15="http://schemas.microsoft.com/office/spreadsheetml/2010/11/main" uri="{B97F6D7D-B522-45F9-BDA1-12C45D357490}">
          <x15:cacheHierarchy aggregatedColumn="16"/>
        </ext>
      </extLst>
    </cacheHierarchy>
    <cacheHierarchy uniqueName="[Measures].[Count of Name]" caption="Count of Name" measure="1" displayFolder="" measureGroup="Employee_id" count="0" hidden="1">
      <extLst>
        <ext xmlns:x15="http://schemas.microsoft.com/office/spreadsheetml/2010/11/main" uri="{B97F6D7D-B522-45F9-BDA1-12C45D357490}">
          <x15:cacheHierarchy aggregatedColumn="1"/>
        </ext>
      </extLst>
    </cacheHierarchy>
    <cacheHierarchy uniqueName="[Measures].[Count of total_revenue]" caption="Count of total_revenue" measure="1" displayFolder="" measureGroup="transaction_id 1" count="0" hidden="1">
      <extLst>
        <ext xmlns:x15="http://schemas.microsoft.com/office/spreadsheetml/2010/11/main" uri="{B97F6D7D-B522-45F9-BDA1-12C45D357490}">
          <x15:cacheHierarchy aggregatedColumn="42"/>
        </ext>
      </extLst>
    </cacheHierarchy>
    <cacheHierarchy uniqueName="[Measures].[Count of employee_name]" caption="Count of employee_name" measure="1" displayFolder="" measureGroup="transaction_id 1" count="0" hidden="1">
      <extLst>
        <ext xmlns:x15="http://schemas.microsoft.com/office/spreadsheetml/2010/11/main" uri="{B97F6D7D-B522-45F9-BDA1-12C45D357490}">
          <x15:cacheHierarchy aggregatedColumn="41"/>
        </ext>
      </extLst>
    </cacheHierarchy>
    <cacheHierarchy uniqueName="[Measures].[Count of Target Achievement %]" caption="Count of Target Achievement %" measure="1" displayFolder="" measureGroup="transaction_id" count="0" hidden="1">
      <extLst>
        <ext xmlns:x15="http://schemas.microsoft.com/office/spreadsheetml/2010/11/main" uri="{B97F6D7D-B522-45F9-BDA1-12C45D357490}">
          <x15:cacheHierarchy aggregatedColumn="25"/>
        </ext>
      </extLst>
    </cacheHierarchy>
    <cacheHierarchy uniqueName="[Measures].[Average of Target Achievement %]" caption="Average of Target Achievement %" measure="1" displayFolder="" measureGroup="transaction_id" count="0" hidden="1">
      <extLst>
        <ext xmlns:x15="http://schemas.microsoft.com/office/spreadsheetml/2010/11/main" uri="{B97F6D7D-B522-45F9-BDA1-12C45D357490}">
          <x15:cacheHierarchy aggregatedColumn="25"/>
        </ext>
      </extLst>
    </cacheHierarchy>
    <cacheHierarchy uniqueName="[Measures].[Sum of Target Achievement %]" caption="Sum of Target Achievement %" measure="1" displayFolder="" measureGroup="transaction_id" count="0" hidden="1">
      <extLst>
        <ext xmlns:x15="http://schemas.microsoft.com/office/spreadsheetml/2010/11/main" uri="{B97F6D7D-B522-45F9-BDA1-12C45D357490}">
          <x15:cacheHierarchy aggregatedColumn="25"/>
        </ext>
      </extLst>
    </cacheHierarchy>
    <cacheHierarchy uniqueName="[Measures].[Sum of Target Achievement % 2]" caption="Sum of Target Achievement % 2" measure="1" displayFolder="" measureGroup="transaction_id 1" count="0" hidden="1">
      <extLst>
        <ext xmlns:x15="http://schemas.microsoft.com/office/spreadsheetml/2010/11/main" uri="{B97F6D7D-B522-45F9-BDA1-12C45D357490}">
          <x15:cacheHierarchy aggregatedColumn="37"/>
        </ext>
      </extLst>
    </cacheHierarchy>
    <cacheHierarchy uniqueName="[Measures].[Sum of Benchmark Target]" caption="Sum of Benchmark Target" measure="1" displayFolder="" measureGroup="Region" count="0" hidden="1">
      <extLst>
        <ext xmlns:x15="http://schemas.microsoft.com/office/spreadsheetml/2010/11/main" uri="{B97F6D7D-B522-45F9-BDA1-12C45D357490}">
          <x15:cacheHierarchy aggregatedColumn="15"/>
        </ext>
      </extLst>
    </cacheHierarchy>
    <cacheHierarchy uniqueName="[Measures].[Sum of Transaction ID 2]" caption="Sum of Transaction ID 2" measure="1" displayFolder="" measureGroup="transaction_id 1" count="0" hidden="1">
      <extLst>
        <ext xmlns:x15="http://schemas.microsoft.com/office/spreadsheetml/2010/11/main" uri="{B97F6D7D-B522-45F9-BDA1-12C45D357490}">
          <x15:cacheHierarchy aggregatedColumn="28"/>
        </ext>
      </extLst>
    </cacheHierarchy>
    <cacheHierarchy uniqueName="[Measures].[Count of Transaction ID 2]" caption="Count of Transaction ID 2" measure="1" displayFolder="" measureGroup="transaction_id 1" count="0" hidden="1">
      <extLst>
        <ext xmlns:x15="http://schemas.microsoft.com/office/spreadsheetml/2010/11/main" uri="{B97F6D7D-B522-45F9-BDA1-12C45D357490}">
          <x15:cacheHierarchy aggregatedColumn="28"/>
        </ext>
      </extLst>
    </cacheHierarchy>
    <cacheHierarchy uniqueName="[Measures].[Count of Units Sold]" caption="Count of Units Sold" measure="1" displayFolder="" measureGroup="transaction_id" count="0" hidden="1">
      <extLst>
        <ext xmlns:x15="http://schemas.microsoft.com/office/spreadsheetml/2010/11/main" uri="{B97F6D7D-B522-45F9-BDA1-12C45D357490}">
          <x15:cacheHierarchy aggregatedColumn="21"/>
        </ext>
      </extLst>
    </cacheHierarchy>
    <cacheHierarchy uniqueName="[Measures].[Sum of Target]" caption="Sum of Target" measure="1" displayFolder="" measureGroup="transaction_id" count="0" hidden="1">
      <extLst>
        <ext xmlns:x15="http://schemas.microsoft.com/office/spreadsheetml/2010/11/main" uri="{B97F6D7D-B522-45F9-BDA1-12C45D357490}">
          <x15:cacheHierarchy aggregatedColumn="23"/>
        </ext>
      </extLst>
    </cacheHierarchy>
  </cacheHierarchies>
  <kpis count="0"/>
  <dimensions count="6">
    <dimension name="Employee_id" uniqueName="[Employee_id]" caption="Employee_id"/>
    <dimension name="Employee_id 1" uniqueName="[Employee_id 1]" caption="Employee_id 1"/>
    <dimension measure="1" name="Measures" uniqueName="[Measures]" caption="Measures"/>
    <dimension name="Region" uniqueName="[Region]" caption="Region"/>
    <dimension name="transaction_id" uniqueName="[transaction_id]" caption="transaction_id"/>
    <dimension name="transaction_id 1" uniqueName="[transaction_id 1]" caption="transaction_id 1"/>
  </dimensions>
  <measureGroups count="5">
    <measureGroup name="Employee_id" caption="Employee_id"/>
    <measureGroup name="Employee_id 1" caption="Employee_id 1"/>
    <measureGroup name="Region" caption="Region"/>
    <measureGroup name="transaction_id" caption="transaction_id"/>
    <measureGroup name="transaction_id 1" caption="transaction_id 1"/>
  </measureGroups>
  <maps count="7">
    <map measureGroup="0" dimension="0"/>
    <map measureGroup="1" dimension="1"/>
    <map measureGroup="2" dimension="3"/>
    <map measureGroup="3" dimension="0"/>
    <map measureGroup="3"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T KUMAR SINGH" refreshedDate="45875.626299537034" backgroundQuery="1" createdVersion="8" refreshedVersion="8" minRefreshableVersion="3" recordCount="0" supportSubquery="1" supportAdvancedDrill="1" xr:uid="{F8A880BD-4BF8-4376-92A8-4360B0D5225D}">
  <cacheSource type="external" connectionId="8"/>
  <cacheFields count="3">
    <cacheField name="[transaction_id 1].[total_revenue].[total_revenue]" caption="total_revenue" numFmtId="0" hierarchy="42" level="1">
      <sharedItems count="3">
        <s v="0-50000"/>
        <s v="100000-100000+"/>
        <s v="50000-100000"/>
      </sharedItems>
    </cacheField>
    <cacheField name="[Measures].[Count of Transaction ID 2]" caption="Count of Transaction ID 2" numFmtId="0" hierarchy="65" level="32767"/>
    <cacheField name="[transaction_id].[Month].[Month]" caption="Month" numFmtId="0" hierarchy="19" level="1">
      <sharedItems containsSemiMixedTypes="0" containsNonDate="0" containsString="0"/>
    </cacheField>
  </cacheFields>
  <cacheHierarchies count="68">
    <cacheHierarchy uniqueName="[Employee_id].[Employee ID]" caption="Employee ID" attribute="1" defaultMemberUniqueName="[Employee_id].[Employee ID].[All]" allUniqueName="[Employee_id].[Employee ID].[All]" dimensionUniqueName="[Employee_id]" displayFolder="" count="0" memberValueDatatype="130" unbalanced="0"/>
    <cacheHierarchy uniqueName="[Employee_id].[Name]" caption="Name" attribute="1" defaultMemberUniqueName="[Employee_id].[Name].[All]" allUniqueName="[Employee_id].[Name].[All]" dimensionUniqueName="[Employee_id]" displayFolder="" count="0" memberValueDatatype="130" unbalanced="0"/>
    <cacheHierarchy uniqueName="[Employee_id].[Department]" caption="Department" attribute="1" defaultMemberUniqueName="[Employee_id].[Department].[All]" allUniqueName="[Employee_id].[Department].[All]" dimensionUniqueName="[Employee_id]" displayFolder="" count="2" memberValueDatatype="130" unbalanced="0"/>
    <cacheHierarchy uniqueName="[Employee_id].[Designation]" caption="Designation" attribute="1" defaultMemberUniqueName="[Employee_id].[Designation].[All]" allUniqueName="[Employee_id].[Designation].[All]" dimensionUniqueName="[Employee_id]" displayFolder="" count="0" memberValueDatatype="130" unbalanced="0"/>
    <cacheHierarchy uniqueName="[Employee_id].[Region]" caption="Region" attribute="1" defaultMemberUniqueName="[Employee_id].[Region].[All]" allUniqueName="[Employee_id].[Region].[All]" dimensionUniqueName="[Employee_id]" displayFolder="" count="0" memberValueDatatype="130" unbalanced="0"/>
    <cacheHierarchy uniqueName="[Employee_id].[Date of Joining]" caption="Date of Joining" attribute="1" defaultMemberUniqueName="[Employee_id].[Date of Joining].[All]" allUniqueName="[Employee_id].[Date of Joining].[All]" dimensionUniqueName="[Employee_id]" displayFolder="" count="0" memberValueDatatype="130" unbalanced="0"/>
    <cacheHierarchy uniqueName="[Employee_id].[Status]" caption="Status" attribute="1" defaultMemberUniqueName="[Employee_id].[Status].[All]" allUniqueName="[Employee_id].[Status].[All]" dimensionUniqueName="[Employee_id]" displayFolder="" count="0" memberValueDatatype="130" unbalanced="0"/>
    <cacheHierarchy uniqueName="[Employee_id 1].[Employee ID]" caption="Employee ID" attribute="1" defaultMemberUniqueName="[Employee_id 1].[Employee ID].[All]" allUniqueName="[Employee_id 1].[Employee ID].[All]" dimensionUniqueName="[Employee_id 1]" displayFolder="" count="0" memberValueDatatype="130" unbalanced="0"/>
    <cacheHierarchy uniqueName="[Employee_id 1].[Name]" caption="Name" attribute="1" defaultMemberUniqueName="[Employee_id 1].[Name].[All]" allUniqueName="[Employee_id 1].[Name].[All]" dimensionUniqueName="[Employee_id 1]" displayFolder="" count="0" memberValueDatatype="130" unbalanced="0"/>
    <cacheHierarchy uniqueName="[Employee_id 1].[Department]" caption="Department" attribute="1" defaultMemberUniqueName="[Employee_id 1].[Department].[All]" allUniqueName="[Employee_id 1].[Department].[All]" dimensionUniqueName="[Employee_id 1]" displayFolder="" count="0" memberValueDatatype="130" unbalanced="0"/>
    <cacheHierarchy uniqueName="[Employee_id 1].[Designation]" caption="Designation" attribute="1" defaultMemberUniqueName="[Employee_id 1].[Designation].[All]" allUniqueName="[Employee_id 1].[Designation].[All]" dimensionUniqueName="[Employee_id 1]" displayFolder="" count="0" memberValueDatatype="130" unbalanced="0"/>
    <cacheHierarchy uniqueName="[Employee_id 1].[Region]" caption="Region" attribute="1" defaultMemberUniqueName="[Employee_id 1].[Region].[All]" allUniqueName="[Employee_id 1].[Region].[All]" dimensionUniqueName="[Employee_id 1]" displayFolder="" count="0" memberValueDatatype="130" unbalanced="0"/>
    <cacheHierarchy uniqueName="[Employee_id 1].[Date of Joining]" caption="Date of Joining" attribute="1" defaultMemberUniqueName="[Employee_id 1].[Date of Joining].[All]" allUniqueName="[Employee_id 1].[Date of Joining].[All]" dimensionUniqueName="[Employee_id 1]" displayFolder="" count="0" memberValueDatatype="130" unbalanced="0"/>
    <cacheHierarchy uniqueName="[Employee_id 1].[Status]" caption="Status" attribute="1" defaultMemberUniqueName="[Employee_id 1].[Status].[All]" allUniqueName="[Employee_id 1].[Status].[All]" dimensionUniqueName="[Employee_id 1]"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Benchmark Target]" caption="Benchmark Target" attribute="1" defaultMemberUniqueName="[Region].[Benchmark Target].[All]" allUniqueName="[Region].[Benchmark Target].[All]" dimensionUniqueName="[Region]" displayFolder="" count="0" memberValueDatatype="20" unbalanced="0"/>
    <cacheHierarchy uniqueName="[transaction_id].[Transaction ID]" caption="Transaction ID" attribute="1" defaultMemberUniqueName="[transaction_id].[Transaction ID].[All]" allUniqueName="[transaction_id].[Transaction ID].[All]" dimensionUniqueName="[transaction_id]" displayFolder="" count="0" memberValueDatatype="20" unbalanced="0"/>
    <cacheHierarchy uniqueName="[transaction_id].[Sale Date]" caption="Sale Date" attribute="1" time="1" defaultMemberUniqueName="[transaction_id].[Sale Date].[All]" allUniqueName="[transaction_id].[Sale Date].[All]" dimensionUniqueName="[transaction_id]" displayFolder="" count="0" memberValueDatatype="7" unbalanced="0"/>
    <cacheHierarchy uniqueName="[transaction_id].[Employee ID]" caption="Employee ID" attribute="1" defaultMemberUniqueName="[transaction_id].[Employee ID].[All]" allUniqueName="[transaction_id].[Employee ID].[All]" dimensionUniqueName="[transaction_id]" displayFolder="" count="0" memberValueDatatype="130" unbalanced="0"/>
    <cacheHierarchy uniqueName="[transaction_id].[Month]" caption="Month" attribute="1" defaultMemberUniqueName="[transaction_id].[Month].[All]" allUniqueName="[transaction_id].[Month].[All]" dimensionUniqueName="[transaction_id]" displayFolder="" count="2" memberValueDatatype="130" unbalanced="0">
      <fieldsUsage count="2">
        <fieldUsage x="-1"/>
        <fieldUsage x="2"/>
      </fieldsUsage>
    </cacheHierarchy>
    <cacheHierarchy uniqueName="[transaction_id].[Product Category]" caption="Product Category" attribute="1" defaultMemberUniqueName="[transaction_id].[Product Category].[All]" allUniqueName="[transaction_id].[Product Category].[All]" dimensionUniqueName="[transaction_id]" displayFolder="" count="0" memberValueDatatype="130" unbalanced="0"/>
    <cacheHierarchy uniqueName="[transaction_id].[Units Sold]" caption="Units Sold" attribute="1" defaultMemberUniqueName="[transaction_id].[Units Sold].[All]" allUniqueName="[transaction_id].[Units Sold].[All]" dimensionUniqueName="[transaction_id]" displayFolder="" count="0" memberValueDatatype="20" unbalanced="0"/>
    <cacheHierarchy uniqueName="[transaction_id].[Revenue]" caption="Revenue" attribute="1" defaultMemberUniqueName="[transaction_id].[Revenue].[All]" allUniqueName="[transaction_id].[Revenue].[All]" dimensionUniqueName="[transaction_id]" displayFolder="" count="0" memberValueDatatype="20" unbalanced="0"/>
    <cacheHierarchy uniqueName="[transaction_id].[Target]" caption="Target" attribute="1" defaultMemberUniqueName="[transaction_id].[Target].[All]" allUniqueName="[transaction_id].[Target].[All]" dimensionUniqueName="[transaction_id]" displayFolder="" count="0" memberValueDatatype="20" unbalanced="0"/>
    <cacheHierarchy uniqueName="[transaction_id].[Region]" caption="Region" attribute="1" defaultMemberUniqueName="[transaction_id].[Region].[All]" allUniqueName="[transaction_id].[Region].[All]" dimensionUniqueName="[transaction_id]" displayFolder="" count="2" memberValueDatatype="130" unbalanced="0"/>
    <cacheHierarchy uniqueName="[transaction_id].[Target Achievement %]" caption="Target Achievement %" attribute="1" defaultMemberUniqueName="[transaction_id].[Target Achievement %].[All]" allUniqueName="[transaction_id].[Target Achievement %].[All]" dimensionUniqueName="[transaction_id]" displayFolder="" count="0" memberValueDatatype="5" unbalanced="0"/>
    <cacheHierarchy uniqueName="[transaction_id].[Sale Date (Month)]" caption="Sale Date (Month)" attribute="1" defaultMemberUniqueName="[transaction_id].[Sale Date (Month)].[All]" allUniqueName="[transaction_id].[Sale Date (Month)].[All]" dimensionUniqueName="[transaction_id]" displayFolder="" count="0" memberValueDatatype="130" unbalanced="0"/>
    <cacheHierarchy uniqueName="[transaction_id].[Sale Date (Quarter)]" caption="Sale Date (Quarter)" attribute="1" defaultMemberUniqueName="[transaction_id].[Sale Date (Quarter)].[All]" allUniqueName="[transaction_id].[Sale Date (Quarter)].[All]" dimensionUniqueName="[transaction_id]" displayFolder="" count="0" memberValueDatatype="130" unbalanced="0"/>
    <cacheHierarchy uniqueName="[transaction_id 1].[Transaction ID]" caption="Transaction ID" attribute="1" defaultMemberUniqueName="[transaction_id 1].[Transaction ID].[All]" allUniqueName="[transaction_id 1].[Transaction ID].[All]" dimensionUniqueName="[transaction_id 1]" displayFolder="" count="0" memberValueDatatype="20" unbalanced="0"/>
    <cacheHierarchy uniqueName="[transaction_id 1].[Sale Date]" caption="Sale Date" attribute="1" time="1" defaultMemberUniqueName="[transaction_id 1].[Sale Date].[All]" allUniqueName="[transaction_id 1].[Sale Date].[All]" dimensionUniqueName="[transaction_id 1]" displayFolder="" count="0" memberValueDatatype="7" unbalanced="0"/>
    <cacheHierarchy uniqueName="[transaction_id 1].[Employee ID]" caption="Employee ID" attribute="1" defaultMemberUniqueName="[transaction_id 1].[Employee ID].[All]" allUniqueName="[transaction_id 1].[Employee ID].[All]" dimensionUniqueName="[transaction_id 1]" displayFolder="" count="0" memberValueDatatype="130" unbalanced="0"/>
    <cacheHierarchy uniqueName="[transaction_id 1].[Month]" caption="Month" attribute="1" defaultMemberUniqueName="[transaction_id 1].[Month].[All]" allUniqueName="[transaction_id 1].[Month].[All]" dimensionUniqueName="[transaction_id 1]" displayFolder="" count="0" memberValueDatatype="130" unbalanced="0"/>
    <cacheHierarchy uniqueName="[transaction_id 1].[Product Category]" caption="Product Category" attribute="1" defaultMemberUniqueName="[transaction_id 1].[Product Category].[All]" allUniqueName="[transaction_id 1].[Product Category].[All]" dimensionUniqueName="[transaction_id 1]" displayFolder="" count="0" memberValueDatatype="130" unbalanced="0"/>
    <cacheHierarchy uniqueName="[transaction_id 1].[Units Sold]" caption="Units Sold" attribute="1" defaultMemberUniqueName="[transaction_id 1].[Units Sold].[All]" allUniqueName="[transaction_id 1].[Units Sold].[All]" dimensionUniqueName="[transaction_id 1]" displayFolder="" count="0" memberValueDatatype="20" unbalanced="0"/>
    <cacheHierarchy uniqueName="[transaction_id 1].[Revenue]" caption="Revenue" attribute="1" defaultMemberUniqueName="[transaction_id 1].[Revenue].[All]" allUniqueName="[transaction_id 1].[Revenue].[All]" dimensionUniqueName="[transaction_id 1]" displayFolder="" count="0" memberValueDatatype="20" unbalanced="0"/>
    <cacheHierarchy uniqueName="[transaction_id 1].[Target]" caption="Target" attribute="1" defaultMemberUniqueName="[transaction_id 1].[Target].[All]" allUniqueName="[transaction_id 1].[Target].[All]" dimensionUniqueName="[transaction_id 1]" displayFolder="" count="0" memberValueDatatype="20" unbalanced="0"/>
    <cacheHierarchy uniqueName="[transaction_id 1].[Region]" caption="Region" attribute="1" defaultMemberUniqueName="[transaction_id 1].[Region].[All]" allUniqueName="[transaction_id 1].[Region].[All]" dimensionUniqueName="[transaction_id 1]" displayFolder="" count="0" memberValueDatatype="130" unbalanced="0"/>
    <cacheHierarchy uniqueName="[transaction_id 1].[Target Achievement %]" caption="Target Achievement %" attribute="1" defaultMemberUniqueName="[transaction_id 1].[Target Achievement %].[All]" allUniqueName="[transaction_id 1].[Target Achievement %].[All]" dimensionUniqueName="[transaction_id 1]" displayFolder="" count="0" memberValueDatatype="5" unbalanced="0"/>
    <cacheHierarchy uniqueName="[transaction_id 1].[Sale Date (Month Index)]" caption="Sale Date (Month Index)" attribute="1" defaultMemberUniqueName="[transaction_id 1].[Sale Date (Month Index)].[All]" allUniqueName="[transaction_id 1].[Sale Date (Month Index)].[All]" dimensionUniqueName="[transaction_id 1]" displayFolder="" count="0" memberValueDatatype="20" unbalanced="0"/>
    <cacheHierarchy uniqueName="[transaction_id 1].[Sale Date (Month)]" caption="Sale Date (Month)" attribute="1" defaultMemberUniqueName="[transaction_id 1].[Sale Date (Month)].[All]" allUniqueName="[transaction_id 1].[Sale Date (Month)].[All]" dimensionUniqueName="[transaction_id 1]" displayFolder="" count="0" memberValueDatatype="130" unbalanced="0"/>
    <cacheHierarchy uniqueName="[transaction_id 1].[Sale Date (Quarter)]" caption="Sale Date (Quarter)" attribute="1" defaultMemberUniqueName="[transaction_id 1].[Sale Date (Quarter)].[All]" allUniqueName="[transaction_id 1].[Sale Date (Quarter)].[All]" dimensionUniqueName="[transaction_id 1]" displayFolder="" count="0" memberValueDatatype="130" unbalanced="0"/>
    <cacheHierarchy uniqueName="[transaction_id 1].[employee_name]" caption="employee_name" attribute="1" defaultMemberUniqueName="[transaction_id 1].[employee_name].[All]" allUniqueName="[transaction_id 1].[employee_name].[All]" dimensionUniqueName="[transaction_id 1]" displayFolder="" count="0" memberValueDatatype="130" unbalanced="0"/>
    <cacheHierarchy uniqueName="[transaction_id 1].[total_revenue]" caption="total_revenue" attribute="1" defaultMemberUniqueName="[transaction_id 1].[total_revenue].[All]" allUniqueName="[transaction_id 1].[total_revenue].[All]" dimensionUniqueName="[transaction_id 1]" displayFolder="" count="2" memberValueDatatype="130" unbalanced="0">
      <fieldsUsage count="2">
        <fieldUsage x="-1"/>
        <fieldUsage x="0"/>
      </fieldsUsage>
    </cacheHierarchy>
    <cacheHierarchy uniqueName="[transaction_id].[Sale Date (Month Index)]" caption="Sale Date (Month Index)" attribute="1" defaultMemberUniqueName="[transaction_id].[Sale Date (Month Index)].[All]" allUniqueName="[transaction_id].[Sale Date (Month Index)].[All]" dimensionUniqueName="[transaction_id]" displayFolder="" count="0" memberValueDatatype="20" unbalanced="0" hidden="1"/>
    <cacheHierarchy uniqueName="[Measures].[Bonus_try]" caption="Bonus_try" measure="1" displayFolder="" measureGroup="transaction_id" count="0"/>
    <cacheHierarchy uniqueName="[Measures].[__XL_Count Employee_id]" caption="__XL_Count Employee_id" measure="1" displayFolder="" measureGroup="Employee_id" count="0" hidden="1"/>
    <cacheHierarchy uniqueName="[Measures].[__XL_Count Region]" caption="__XL_Count Region" measure="1" displayFolder="" measureGroup="Region" count="0" hidden="1"/>
    <cacheHierarchy uniqueName="[Measures].[__XL_Count transaction_id]" caption="__XL_Count transaction_id" measure="1" displayFolder="" measureGroup="transaction_id" count="0" hidden="1"/>
    <cacheHierarchy uniqueName="[Measures].[__XL_Count Employee_id 1]" caption="__XL_Count Employee_id 1" measure="1" displayFolder="" measureGroup="Employee_id 1" count="0" hidden="1"/>
    <cacheHierarchy uniqueName="[Measures].[__XL_Count transaction_id 1]" caption="__XL_Count transaction_id 1" measure="1" displayFolder="" measureGroup="transaction_id 1" count="0" hidden="1"/>
    <cacheHierarchy uniqueName="[Measures].[__No measures defined]" caption="__No measures defined" measure="1" displayFolder="" count="0" hidden="1"/>
    <cacheHierarchy uniqueName="[Measures].[Sum of Revenue]" caption="Sum of Revenue" measure="1" displayFolder="" measureGroup="transaction_id" count="0" hidden="1">
      <extLst>
        <ext xmlns:x15="http://schemas.microsoft.com/office/spreadsheetml/2010/11/main" uri="{B97F6D7D-B522-45F9-BDA1-12C45D357490}">
          <x15:cacheHierarchy aggregatedColumn="22"/>
        </ext>
      </extLst>
    </cacheHierarchy>
    <cacheHierarchy uniqueName="[Measures].[Sum of Units Sold]" caption="Sum of Units Sold" measure="1" displayFolder="" measureGroup="transaction_id" count="0" hidden="1">
      <extLst>
        <ext xmlns:x15="http://schemas.microsoft.com/office/spreadsheetml/2010/11/main" uri="{B97F6D7D-B522-45F9-BDA1-12C45D357490}">
          <x15:cacheHierarchy aggregatedColumn="21"/>
        </ext>
      </extLst>
    </cacheHierarchy>
    <cacheHierarchy uniqueName="[Measures].[Average of Units Sold]" caption="Average of Units Sold" measure="1" displayFolder="" measureGroup="transaction_id" count="0" hidden="1">
      <extLst>
        <ext xmlns:x15="http://schemas.microsoft.com/office/spreadsheetml/2010/11/main" uri="{B97F6D7D-B522-45F9-BDA1-12C45D357490}">
          <x15:cacheHierarchy aggregatedColumn="21"/>
        </ext>
      </extLst>
    </cacheHierarchy>
    <cacheHierarchy uniqueName="[Measures].[Sum of Transaction ID]" caption="Sum of Transaction ID" measure="1" displayFolder="" measureGroup="transaction_id" count="0" hidden="1">
      <extLst>
        <ext xmlns:x15="http://schemas.microsoft.com/office/spreadsheetml/2010/11/main" uri="{B97F6D7D-B522-45F9-BDA1-12C45D357490}">
          <x15:cacheHierarchy aggregatedColumn="16"/>
        </ext>
      </extLst>
    </cacheHierarchy>
    <cacheHierarchy uniqueName="[Measures].[Count of Transaction ID]" caption="Count of Transaction ID" measure="1" displayFolder="" measureGroup="transaction_id" count="0" hidden="1">
      <extLst>
        <ext xmlns:x15="http://schemas.microsoft.com/office/spreadsheetml/2010/11/main" uri="{B97F6D7D-B522-45F9-BDA1-12C45D357490}">
          <x15:cacheHierarchy aggregatedColumn="16"/>
        </ext>
      </extLst>
    </cacheHierarchy>
    <cacheHierarchy uniqueName="[Measures].[Count of Name]" caption="Count of Name" measure="1" displayFolder="" measureGroup="Employee_id" count="0" hidden="1">
      <extLst>
        <ext xmlns:x15="http://schemas.microsoft.com/office/spreadsheetml/2010/11/main" uri="{B97F6D7D-B522-45F9-BDA1-12C45D357490}">
          <x15:cacheHierarchy aggregatedColumn="1"/>
        </ext>
      </extLst>
    </cacheHierarchy>
    <cacheHierarchy uniqueName="[Measures].[Count of total_revenue]" caption="Count of total_revenue" measure="1" displayFolder="" measureGroup="transaction_id 1" count="0" hidden="1">
      <extLst>
        <ext xmlns:x15="http://schemas.microsoft.com/office/spreadsheetml/2010/11/main" uri="{B97F6D7D-B522-45F9-BDA1-12C45D357490}">
          <x15:cacheHierarchy aggregatedColumn="42"/>
        </ext>
      </extLst>
    </cacheHierarchy>
    <cacheHierarchy uniqueName="[Measures].[Count of employee_name]" caption="Count of employee_name" measure="1" displayFolder="" measureGroup="transaction_id 1" count="0" hidden="1">
      <extLst>
        <ext xmlns:x15="http://schemas.microsoft.com/office/spreadsheetml/2010/11/main" uri="{B97F6D7D-B522-45F9-BDA1-12C45D357490}">
          <x15:cacheHierarchy aggregatedColumn="41"/>
        </ext>
      </extLst>
    </cacheHierarchy>
    <cacheHierarchy uniqueName="[Measures].[Count of Target Achievement %]" caption="Count of Target Achievement %" measure="1" displayFolder="" measureGroup="transaction_id" count="0" hidden="1">
      <extLst>
        <ext xmlns:x15="http://schemas.microsoft.com/office/spreadsheetml/2010/11/main" uri="{B97F6D7D-B522-45F9-BDA1-12C45D357490}">
          <x15:cacheHierarchy aggregatedColumn="25"/>
        </ext>
      </extLst>
    </cacheHierarchy>
    <cacheHierarchy uniqueName="[Measures].[Average of Target Achievement %]" caption="Average of Target Achievement %" measure="1" displayFolder="" measureGroup="transaction_id" count="0" hidden="1">
      <extLst>
        <ext xmlns:x15="http://schemas.microsoft.com/office/spreadsheetml/2010/11/main" uri="{B97F6D7D-B522-45F9-BDA1-12C45D357490}">
          <x15:cacheHierarchy aggregatedColumn="25"/>
        </ext>
      </extLst>
    </cacheHierarchy>
    <cacheHierarchy uniqueName="[Measures].[Sum of Target Achievement %]" caption="Sum of Target Achievement %" measure="1" displayFolder="" measureGroup="transaction_id" count="0" hidden="1">
      <extLst>
        <ext xmlns:x15="http://schemas.microsoft.com/office/spreadsheetml/2010/11/main" uri="{B97F6D7D-B522-45F9-BDA1-12C45D357490}">
          <x15:cacheHierarchy aggregatedColumn="25"/>
        </ext>
      </extLst>
    </cacheHierarchy>
    <cacheHierarchy uniqueName="[Measures].[Sum of Target Achievement % 2]" caption="Sum of Target Achievement % 2" measure="1" displayFolder="" measureGroup="transaction_id 1" count="0" hidden="1">
      <extLst>
        <ext xmlns:x15="http://schemas.microsoft.com/office/spreadsheetml/2010/11/main" uri="{B97F6D7D-B522-45F9-BDA1-12C45D357490}">
          <x15:cacheHierarchy aggregatedColumn="37"/>
        </ext>
      </extLst>
    </cacheHierarchy>
    <cacheHierarchy uniqueName="[Measures].[Sum of Benchmark Target]" caption="Sum of Benchmark Target" measure="1" displayFolder="" measureGroup="Region" count="0" hidden="1">
      <extLst>
        <ext xmlns:x15="http://schemas.microsoft.com/office/spreadsheetml/2010/11/main" uri="{B97F6D7D-B522-45F9-BDA1-12C45D357490}">
          <x15:cacheHierarchy aggregatedColumn="15"/>
        </ext>
      </extLst>
    </cacheHierarchy>
    <cacheHierarchy uniqueName="[Measures].[Sum of Transaction ID 2]" caption="Sum of Transaction ID 2" measure="1" displayFolder="" measureGroup="transaction_id 1" count="0" hidden="1">
      <extLst>
        <ext xmlns:x15="http://schemas.microsoft.com/office/spreadsheetml/2010/11/main" uri="{B97F6D7D-B522-45F9-BDA1-12C45D357490}">
          <x15:cacheHierarchy aggregatedColumn="28"/>
        </ext>
      </extLst>
    </cacheHierarchy>
    <cacheHierarchy uniqueName="[Measures].[Count of Transaction ID 2]" caption="Count of Transaction ID 2" measure="1" displayFolder="" measureGroup="transaction_id 1" count="0" oneField="1" hidden="1">
      <fieldsUsage count="1">
        <fieldUsage x="1"/>
      </fieldsUsage>
      <extLst>
        <ext xmlns:x15="http://schemas.microsoft.com/office/spreadsheetml/2010/11/main" uri="{B97F6D7D-B522-45F9-BDA1-12C45D357490}">
          <x15:cacheHierarchy aggregatedColumn="28"/>
        </ext>
      </extLst>
    </cacheHierarchy>
    <cacheHierarchy uniqueName="[Measures].[Count of Units Sold]" caption="Count of Units Sold" measure="1" displayFolder="" measureGroup="transaction_id" count="0" hidden="1">
      <extLst>
        <ext xmlns:x15="http://schemas.microsoft.com/office/spreadsheetml/2010/11/main" uri="{B97F6D7D-B522-45F9-BDA1-12C45D357490}">
          <x15:cacheHierarchy aggregatedColumn="21"/>
        </ext>
      </extLst>
    </cacheHierarchy>
    <cacheHierarchy uniqueName="[Measures].[Sum of Target]" caption="Sum of Target" measure="1" displayFolder="" measureGroup="transaction_id" count="0" hidden="1">
      <extLst>
        <ext xmlns:x15="http://schemas.microsoft.com/office/spreadsheetml/2010/11/main" uri="{B97F6D7D-B522-45F9-BDA1-12C45D357490}">
          <x15:cacheHierarchy aggregatedColumn="23"/>
        </ext>
      </extLst>
    </cacheHierarchy>
  </cacheHierarchies>
  <kpis count="0"/>
  <dimensions count="6">
    <dimension name="Employee_id" uniqueName="[Employee_id]" caption="Employee_id"/>
    <dimension name="Employee_id 1" uniqueName="[Employee_id 1]" caption="Employee_id 1"/>
    <dimension measure="1" name="Measures" uniqueName="[Measures]" caption="Measures"/>
    <dimension name="Region" uniqueName="[Region]" caption="Region"/>
    <dimension name="transaction_id" uniqueName="[transaction_id]" caption="transaction_id"/>
    <dimension name="transaction_id 1" uniqueName="[transaction_id 1]" caption="transaction_id 1"/>
  </dimensions>
  <measureGroups count="5">
    <measureGroup name="Employee_id" caption="Employee_id"/>
    <measureGroup name="Employee_id 1" caption="Employee_id 1"/>
    <measureGroup name="Region" caption="Region"/>
    <measureGroup name="transaction_id" caption="transaction_id"/>
    <measureGroup name="transaction_id 1" caption="transaction_id 1"/>
  </measureGroups>
  <maps count="7">
    <map measureGroup="0" dimension="0"/>
    <map measureGroup="1" dimension="1"/>
    <map measureGroup="2" dimension="3"/>
    <map measureGroup="3" dimension="0"/>
    <map measureGroup="3"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T KUMAR SINGH" refreshedDate="45875.626300694443" backgroundQuery="1" createdVersion="8" refreshedVersion="8" minRefreshableVersion="3" recordCount="0" supportSubquery="1" supportAdvancedDrill="1" xr:uid="{558CDD81-4A06-4DB0-A1D1-D3AFE92EB2A6}">
  <cacheSource type="external" connectionId="8"/>
  <cacheFields count="2">
    <cacheField name="[Measures].[Sum of Revenue]" caption="Sum of Revenue" numFmtId="0" hierarchy="51" level="32767"/>
    <cacheField name="[transaction_id].[Month].[Month]" caption="Month" numFmtId="0" hierarchy="19" level="1">
      <sharedItems containsSemiMixedTypes="0" containsNonDate="0" containsString="0"/>
    </cacheField>
  </cacheFields>
  <cacheHierarchies count="68">
    <cacheHierarchy uniqueName="[Employee_id].[Employee ID]" caption="Employee ID" attribute="1" defaultMemberUniqueName="[Employee_id].[Employee ID].[All]" allUniqueName="[Employee_id].[Employee ID].[All]" dimensionUniqueName="[Employee_id]" displayFolder="" count="0" memberValueDatatype="130" unbalanced="0"/>
    <cacheHierarchy uniqueName="[Employee_id].[Name]" caption="Name" attribute="1" defaultMemberUniqueName="[Employee_id].[Name].[All]" allUniqueName="[Employee_id].[Name].[All]" dimensionUniqueName="[Employee_id]" displayFolder="" count="0" memberValueDatatype="130" unbalanced="0"/>
    <cacheHierarchy uniqueName="[Employee_id].[Department]" caption="Department" attribute="1" defaultMemberUniqueName="[Employee_id].[Department].[All]" allUniqueName="[Employee_id].[Department].[All]" dimensionUniqueName="[Employee_id]" displayFolder="" count="2" memberValueDatatype="130" unbalanced="0"/>
    <cacheHierarchy uniqueName="[Employee_id].[Designation]" caption="Designation" attribute="1" defaultMemberUniqueName="[Employee_id].[Designation].[All]" allUniqueName="[Employee_id].[Designation].[All]" dimensionUniqueName="[Employee_id]" displayFolder="" count="0" memberValueDatatype="130" unbalanced="0"/>
    <cacheHierarchy uniqueName="[Employee_id].[Region]" caption="Region" attribute="1" defaultMemberUniqueName="[Employee_id].[Region].[All]" allUniqueName="[Employee_id].[Region].[All]" dimensionUniqueName="[Employee_id]" displayFolder="" count="0" memberValueDatatype="130" unbalanced="0"/>
    <cacheHierarchy uniqueName="[Employee_id].[Date of Joining]" caption="Date of Joining" attribute="1" defaultMemberUniqueName="[Employee_id].[Date of Joining].[All]" allUniqueName="[Employee_id].[Date of Joining].[All]" dimensionUniqueName="[Employee_id]" displayFolder="" count="0" memberValueDatatype="130" unbalanced="0"/>
    <cacheHierarchy uniqueName="[Employee_id].[Status]" caption="Status" attribute="1" defaultMemberUniqueName="[Employee_id].[Status].[All]" allUniqueName="[Employee_id].[Status].[All]" dimensionUniqueName="[Employee_id]" displayFolder="" count="0" memberValueDatatype="130" unbalanced="0"/>
    <cacheHierarchy uniqueName="[Employee_id 1].[Employee ID]" caption="Employee ID" attribute="1" defaultMemberUniqueName="[Employee_id 1].[Employee ID].[All]" allUniqueName="[Employee_id 1].[Employee ID].[All]" dimensionUniqueName="[Employee_id 1]" displayFolder="" count="0" memberValueDatatype="130" unbalanced="0"/>
    <cacheHierarchy uniqueName="[Employee_id 1].[Name]" caption="Name" attribute="1" defaultMemberUniqueName="[Employee_id 1].[Name].[All]" allUniqueName="[Employee_id 1].[Name].[All]" dimensionUniqueName="[Employee_id 1]" displayFolder="" count="0" memberValueDatatype="130" unbalanced="0"/>
    <cacheHierarchy uniqueName="[Employee_id 1].[Department]" caption="Department" attribute="1" defaultMemberUniqueName="[Employee_id 1].[Department].[All]" allUniqueName="[Employee_id 1].[Department].[All]" dimensionUniqueName="[Employee_id 1]" displayFolder="" count="0" memberValueDatatype="130" unbalanced="0"/>
    <cacheHierarchy uniqueName="[Employee_id 1].[Designation]" caption="Designation" attribute="1" defaultMemberUniqueName="[Employee_id 1].[Designation].[All]" allUniqueName="[Employee_id 1].[Designation].[All]" dimensionUniqueName="[Employee_id 1]" displayFolder="" count="0" memberValueDatatype="130" unbalanced="0"/>
    <cacheHierarchy uniqueName="[Employee_id 1].[Region]" caption="Region" attribute="1" defaultMemberUniqueName="[Employee_id 1].[Region].[All]" allUniqueName="[Employee_id 1].[Region].[All]" dimensionUniqueName="[Employee_id 1]" displayFolder="" count="0" memberValueDatatype="130" unbalanced="0"/>
    <cacheHierarchy uniqueName="[Employee_id 1].[Date of Joining]" caption="Date of Joining" attribute="1" defaultMemberUniqueName="[Employee_id 1].[Date of Joining].[All]" allUniqueName="[Employee_id 1].[Date of Joining].[All]" dimensionUniqueName="[Employee_id 1]" displayFolder="" count="0" memberValueDatatype="130" unbalanced="0"/>
    <cacheHierarchy uniqueName="[Employee_id 1].[Status]" caption="Status" attribute="1" defaultMemberUniqueName="[Employee_id 1].[Status].[All]" allUniqueName="[Employee_id 1].[Status].[All]" dimensionUniqueName="[Employee_id 1]"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Benchmark Target]" caption="Benchmark Target" attribute="1" defaultMemberUniqueName="[Region].[Benchmark Target].[All]" allUniqueName="[Region].[Benchmark Target].[All]" dimensionUniqueName="[Region]" displayFolder="" count="0" memberValueDatatype="20" unbalanced="0"/>
    <cacheHierarchy uniqueName="[transaction_id].[Transaction ID]" caption="Transaction ID" attribute="1" defaultMemberUniqueName="[transaction_id].[Transaction ID].[All]" allUniqueName="[transaction_id].[Transaction ID].[All]" dimensionUniqueName="[transaction_id]" displayFolder="" count="0" memberValueDatatype="20" unbalanced="0"/>
    <cacheHierarchy uniqueName="[transaction_id].[Sale Date]" caption="Sale Date" attribute="1" time="1" defaultMemberUniqueName="[transaction_id].[Sale Date].[All]" allUniqueName="[transaction_id].[Sale Date].[All]" dimensionUniqueName="[transaction_id]" displayFolder="" count="0" memberValueDatatype="7" unbalanced="0"/>
    <cacheHierarchy uniqueName="[transaction_id].[Employee ID]" caption="Employee ID" attribute="1" defaultMemberUniqueName="[transaction_id].[Employee ID].[All]" allUniqueName="[transaction_id].[Employee ID].[All]" dimensionUniqueName="[transaction_id]" displayFolder="" count="0" memberValueDatatype="130" unbalanced="0"/>
    <cacheHierarchy uniqueName="[transaction_id].[Month]" caption="Month" attribute="1" defaultMemberUniqueName="[transaction_id].[Month].[All]" allUniqueName="[transaction_id].[Month].[All]" dimensionUniqueName="[transaction_id]" displayFolder="" count="2" memberValueDatatype="130" unbalanced="0">
      <fieldsUsage count="2">
        <fieldUsage x="-1"/>
        <fieldUsage x="1"/>
      </fieldsUsage>
    </cacheHierarchy>
    <cacheHierarchy uniqueName="[transaction_id].[Product Category]" caption="Product Category" attribute="1" defaultMemberUniqueName="[transaction_id].[Product Category].[All]" allUniqueName="[transaction_id].[Product Category].[All]" dimensionUniqueName="[transaction_id]" displayFolder="" count="0" memberValueDatatype="130" unbalanced="0"/>
    <cacheHierarchy uniqueName="[transaction_id].[Units Sold]" caption="Units Sold" attribute="1" defaultMemberUniqueName="[transaction_id].[Units Sold].[All]" allUniqueName="[transaction_id].[Units Sold].[All]" dimensionUniqueName="[transaction_id]" displayFolder="" count="0" memberValueDatatype="20" unbalanced="0"/>
    <cacheHierarchy uniqueName="[transaction_id].[Revenue]" caption="Revenue" attribute="1" defaultMemberUniqueName="[transaction_id].[Revenue].[All]" allUniqueName="[transaction_id].[Revenue].[All]" dimensionUniqueName="[transaction_id]" displayFolder="" count="0" memberValueDatatype="20" unbalanced="0"/>
    <cacheHierarchy uniqueName="[transaction_id].[Target]" caption="Target" attribute="1" defaultMemberUniqueName="[transaction_id].[Target].[All]" allUniqueName="[transaction_id].[Target].[All]" dimensionUniqueName="[transaction_id]" displayFolder="" count="0" memberValueDatatype="20" unbalanced="0"/>
    <cacheHierarchy uniqueName="[transaction_id].[Region]" caption="Region" attribute="1" defaultMemberUniqueName="[transaction_id].[Region].[All]" allUniqueName="[transaction_id].[Region].[All]" dimensionUniqueName="[transaction_id]" displayFolder="" count="2" memberValueDatatype="130" unbalanced="0"/>
    <cacheHierarchy uniqueName="[transaction_id].[Target Achievement %]" caption="Target Achievement %" attribute="1" defaultMemberUniqueName="[transaction_id].[Target Achievement %].[All]" allUniqueName="[transaction_id].[Target Achievement %].[All]" dimensionUniqueName="[transaction_id]" displayFolder="" count="0" memberValueDatatype="5" unbalanced="0"/>
    <cacheHierarchy uniqueName="[transaction_id].[Sale Date (Month)]" caption="Sale Date (Month)" attribute="1" defaultMemberUniqueName="[transaction_id].[Sale Date (Month)].[All]" allUniqueName="[transaction_id].[Sale Date (Month)].[All]" dimensionUniqueName="[transaction_id]" displayFolder="" count="0" memberValueDatatype="130" unbalanced="0"/>
    <cacheHierarchy uniqueName="[transaction_id].[Sale Date (Quarter)]" caption="Sale Date (Quarter)" attribute="1" defaultMemberUniqueName="[transaction_id].[Sale Date (Quarter)].[All]" allUniqueName="[transaction_id].[Sale Date (Quarter)].[All]" dimensionUniqueName="[transaction_id]" displayFolder="" count="0" memberValueDatatype="130" unbalanced="0"/>
    <cacheHierarchy uniqueName="[transaction_id 1].[Transaction ID]" caption="Transaction ID" attribute="1" defaultMemberUniqueName="[transaction_id 1].[Transaction ID].[All]" allUniqueName="[transaction_id 1].[Transaction ID].[All]" dimensionUniqueName="[transaction_id 1]" displayFolder="" count="0" memberValueDatatype="20" unbalanced="0"/>
    <cacheHierarchy uniqueName="[transaction_id 1].[Sale Date]" caption="Sale Date" attribute="1" time="1" defaultMemberUniqueName="[transaction_id 1].[Sale Date].[All]" allUniqueName="[transaction_id 1].[Sale Date].[All]" dimensionUniqueName="[transaction_id 1]" displayFolder="" count="0" memberValueDatatype="7" unbalanced="0"/>
    <cacheHierarchy uniqueName="[transaction_id 1].[Employee ID]" caption="Employee ID" attribute="1" defaultMemberUniqueName="[transaction_id 1].[Employee ID].[All]" allUniqueName="[transaction_id 1].[Employee ID].[All]" dimensionUniqueName="[transaction_id 1]" displayFolder="" count="0" memberValueDatatype="130" unbalanced="0"/>
    <cacheHierarchy uniqueName="[transaction_id 1].[Month]" caption="Month" attribute="1" defaultMemberUniqueName="[transaction_id 1].[Month].[All]" allUniqueName="[transaction_id 1].[Month].[All]" dimensionUniqueName="[transaction_id 1]" displayFolder="" count="0" memberValueDatatype="130" unbalanced="0"/>
    <cacheHierarchy uniqueName="[transaction_id 1].[Product Category]" caption="Product Category" attribute="1" defaultMemberUniqueName="[transaction_id 1].[Product Category].[All]" allUniqueName="[transaction_id 1].[Product Category].[All]" dimensionUniqueName="[transaction_id 1]" displayFolder="" count="0" memberValueDatatype="130" unbalanced="0"/>
    <cacheHierarchy uniqueName="[transaction_id 1].[Units Sold]" caption="Units Sold" attribute="1" defaultMemberUniqueName="[transaction_id 1].[Units Sold].[All]" allUniqueName="[transaction_id 1].[Units Sold].[All]" dimensionUniqueName="[transaction_id 1]" displayFolder="" count="0" memberValueDatatype="20" unbalanced="0"/>
    <cacheHierarchy uniqueName="[transaction_id 1].[Revenue]" caption="Revenue" attribute="1" defaultMemberUniqueName="[transaction_id 1].[Revenue].[All]" allUniqueName="[transaction_id 1].[Revenue].[All]" dimensionUniqueName="[transaction_id 1]" displayFolder="" count="0" memberValueDatatype="20" unbalanced="0"/>
    <cacheHierarchy uniqueName="[transaction_id 1].[Target]" caption="Target" attribute="1" defaultMemberUniqueName="[transaction_id 1].[Target].[All]" allUniqueName="[transaction_id 1].[Target].[All]" dimensionUniqueName="[transaction_id 1]" displayFolder="" count="0" memberValueDatatype="20" unbalanced="0"/>
    <cacheHierarchy uniqueName="[transaction_id 1].[Region]" caption="Region" attribute="1" defaultMemberUniqueName="[transaction_id 1].[Region].[All]" allUniqueName="[transaction_id 1].[Region].[All]" dimensionUniqueName="[transaction_id 1]" displayFolder="" count="0" memberValueDatatype="130" unbalanced="0"/>
    <cacheHierarchy uniqueName="[transaction_id 1].[Target Achievement %]" caption="Target Achievement %" attribute="1" defaultMemberUniqueName="[transaction_id 1].[Target Achievement %].[All]" allUniqueName="[transaction_id 1].[Target Achievement %].[All]" dimensionUniqueName="[transaction_id 1]" displayFolder="" count="0" memberValueDatatype="5" unbalanced="0"/>
    <cacheHierarchy uniqueName="[transaction_id 1].[Sale Date (Month Index)]" caption="Sale Date (Month Index)" attribute="1" defaultMemberUniqueName="[transaction_id 1].[Sale Date (Month Index)].[All]" allUniqueName="[transaction_id 1].[Sale Date (Month Index)].[All]" dimensionUniqueName="[transaction_id 1]" displayFolder="" count="0" memberValueDatatype="20" unbalanced="0"/>
    <cacheHierarchy uniqueName="[transaction_id 1].[Sale Date (Month)]" caption="Sale Date (Month)" attribute="1" defaultMemberUniqueName="[transaction_id 1].[Sale Date (Month)].[All]" allUniqueName="[transaction_id 1].[Sale Date (Month)].[All]" dimensionUniqueName="[transaction_id 1]" displayFolder="" count="0" memberValueDatatype="130" unbalanced="0"/>
    <cacheHierarchy uniqueName="[transaction_id 1].[Sale Date (Quarter)]" caption="Sale Date (Quarter)" attribute="1" defaultMemberUniqueName="[transaction_id 1].[Sale Date (Quarter)].[All]" allUniqueName="[transaction_id 1].[Sale Date (Quarter)].[All]" dimensionUniqueName="[transaction_id 1]" displayFolder="" count="0" memberValueDatatype="130" unbalanced="0"/>
    <cacheHierarchy uniqueName="[transaction_id 1].[employee_name]" caption="employee_name" attribute="1" defaultMemberUniqueName="[transaction_id 1].[employee_name].[All]" allUniqueName="[transaction_id 1].[employee_name].[All]" dimensionUniqueName="[transaction_id 1]" displayFolder="" count="0" memberValueDatatype="130" unbalanced="0"/>
    <cacheHierarchy uniqueName="[transaction_id 1].[total_revenue]" caption="total_revenue" attribute="1" defaultMemberUniqueName="[transaction_id 1].[total_revenue].[All]" allUniqueName="[transaction_id 1].[total_revenue].[All]" dimensionUniqueName="[transaction_id 1]" displayFolder="" count="0" memberValueDatatype="130" unbalanced="0"/>
    <cacheHierarchy uniqueName="[transaction_id].[Sale Date (Month Index)]" caption="Sale Date (Month Index)" attribute="1" defaultMemberUniqueName="[transaction_id].[Sale Date (Month Index)].[All]" allUniqueName="[transaction_id].[Sale Date (Month Index)].[All]" dimensionUniqueName="[transaction_id]" displayFolder="" count="0" memberValueDatatype="20" unbalanced="0" hidden="1"/>
    <cacheHierarchy uniqueName="[Measures].[Bonus_try]" caption="Bonus_try" measure="1" displayFolder="" measureGroup="transaction_id" count="0"/>
    <cacheHierarchy uniqueName="[Measures].[__XL_Count Employee_id]" caption="__XL_Count Employee_id" measure="1" displayFolder="" measureGroup="Employee_id" count="0" hidden="1"/>
    <cacheHierarchy uniqueName="[Measures].[__XL_Count Region]" caption="__XL_Count Region" measure="1" displayFolder="" measureGroup="Region" count="0" hidden="1"/>
    <cacheHierarchy uniqueName="[Measures].[__XL_Count transaction_id]" caption="__XL_Count transaction_id" measure="1" displayFolder="" measureGroup="transaction_id" count="0" hidden="1"/>
    <cacheHierarchy uniqueName="[Measures].[__XL_Count Employee_id 1]" caption="__XL_Count Employee_id 1" measure="1" displayFolder="" measureGroup="Employee_id 1" count="0" hidden="1"/>
    <cacheHierarchy uniqueName="[Measures].[__XL_Count transaction_id 1]" caption="__XL_Count transaction_id 1" measure="1" displayFolder="" measureGroup="transaction_id 1" count="0" hidden="1"/>
    <cacheHierarchy uniqueName="[Measures].[__No measures defined]" caption="__No measures defined" measure="1" displayFolder="" count="0" hidden="1"/>
    <cacheHierarchy uniqueName="[Measures].[Sum of Revenue]" caption="Sum of Revenue" measure="1" displayFolder="" measureGroup="transaction_id"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Units Sold]" caption="Sum of Units Sold" measure="1" displayFolder="" measureGroup="transaction_id" count="0" hidden="1">
      <extLst>
        <ext xmlns:x15="http://schemas.microsoft.com/office/spreadsheetml/2010/11/main" uri="{B97F6D7D-B522-45F9-BDA1-12C45D357490}">
          <x15:cacheHierarchy aggregatedColumn="21"/>
        </ext>
      </extLst>
    </cacheHierarchy>
    <cacheHierarchy uniqueName="[Measures].[Average of Units Sold]" caption="Average of Units Sold" measure="1" displayFolder="" measureGroup="transaction_id" count="0" hidden="1">
      <extLst>
        <ext xmlns:x15="http://schemas.microsoft.com/office/spreadsheetml/2010/11/main" uri="{B97F6D7D-B522-45F9-BDA1-12C45D357490}">
          <x15:cacheHierarchy aggregatedColumn="21"/>
        </ext>
      </extLst>
    </cacheHierarchy>
    <cacheHierarchy uniqueName="[Measures].[Sum of Transaction ID]" caption="Sum of Transaction ID" measure="1" displayFolder="" measureGroup="transaction_id" count="0" hidden="1">
      <extLst>
        <ext xmlns:x15="http://schemas.microsoft.com/office/spreadsheetml/2010/11/main" uri="{B97F6D7D-B522-45F9-BDA1-12C45D357490}">
          <x15:cacheHierarchy aggregatedColumn="16"/>
        </ext>
      </extLst>
    </cacheHierarchy>
    <cacheHierarchy uniqueName="[Measures].[Count of Transaction ID]" caption="Count of Transaction ID" measure="1" displayFolder="" measureGroup="transaction_id" count="0" hidden="1">
      <extLst>
        <ext xmlns:x15="http://schemas.microsoft.com/office/spreadsheetml/2010/11/main" uri="{B97F6D7D-B522-45F9-BDA1-12C45D357490}">
          <x15:cacheHierarchy aggregatedColumn="16"/>
        </ext>
      </extLst>
    </cacheHierarchy>
    <cacheHierarchy uniqueName="[Measures].[Count of Name]" caption="Count of Name" measure="1" displayFolder="" measureGroup="Employee_id" count="0" hidden="1">
      <extLst>
        <ext xmlns:x15="http://schemas.microsoft.com/office/spreadsheetml/2010/11/main" uri="{B97F6D7D-B522-45F9-BDA1-12C45D357490}">
          <x15:cacheHierarchy aggregatedColumn="1"/>
        </ext>
      </extLst>
    </cacheHierarchy>
    <cacheHierarchy uniqueName="[Measures].[Count of total_revenue]" caption="Count of total_revenue" measure="1" displayFolder="" measureGroup="transaction_id 1" count="0" hidden="1">
      <extLst>
        <ext xmlns:x15="http://schemas.microsoft.com/office/spreadsheetml/2010/11/main" uri="{B97F6D7D-B522-45F9-BDA1-12C45D357490}">
          <x15:cacheHierarchy aggregatedColumn="42"/>
        </ext>
      </extLst>
    </cacheHierarchy>
    <cacheHierarchy uniqueName="[Measures].[Count of employee_name]" caption="Count of employee_name" measure="1" displayFolder="" measureGroup="transaction_id 1" count="0" hidden="1">
      <extLst>
        <ext xmlns:x15="http://schemas.microsoft.com/office/spreadsheetml/2010/11/main" uri="{B97F6D7D-B522-45F9-BDA1-12C45D357490}">
          <x15:cacheHierarchy aggregatedColumn="41"/>
        </ext>
      </extLst>
    </cacheHierarchy>
    <cacheHierarchy uniqueName="[Measures].[Count of Target Achievement %]" caption="Count of Target Achievement %" measure="1" displayFolder="" measureGroup="transaction_id" count="0" hidden="1">
      <extLst>
        <ext xmlns:x15="http://schemas.microsoft.com/office/spreadsheetml/2010/11/main" uri="{B97F6D7D-B522-45F9-BDA1-12C45D357490}">
          <x15:cacheHierarchy aggregatedColumn="25"/>
        </ext>
      </extLst>
    </cacheHierarchy>
    <cacheHierarchy uniqueName="[Measures].[Average of Target Achievement %]" caption="Average of Target Achievement %" measure="1" displayFolder="" measureGroup="transaction_id" count="0" hidden="1">
      <extLst>
        <ext xmlns:x15="http://schemas.microsoft.com/office/spreadsheetml/2010/11/main" uri="{B97F6D7D-B522-45F9-BDA1-12C45D357490}">
          <x15:cacheHierarchy aggregatedColumn="25"/>
        </ext>
      </extLst>
    </cacheHierarchy>
    <cacheHierarchy uniqueName="[Measures].[Sum of Target Achievement %]" caption="Sum of Target Achievement %" measure="1" displayFolder="" measureGroup="transaction_id" count="0" hidden="1">
      <extLst>
        <ext xmlns:x15="http://schemas.microsoft.com/office/spreadsheetml/2010/11/main" uri="{B97F6D7D-B522-45F9-BDA1-12C45D357490}">
          <x15:cacheHierarchy aggregatedColumn="25"/>
        </ext>
      </extLst>
    </cacheHierarchy>
    <cacheHierarchy uniqueName="[Measures].[Sum of Target Achievement % 2]" caption="Sum of Target Achievement % 2" measure="1" displayFolder="" measureGroup="transaction_id 1" count="0" hidden="1">
      <extLst>
        <ext xmlns:x15="http://schemas.microsoft.com/office/spreadsheetml/2010/11/main" uri="{B97F6D7D-B522-45F9-BDA1-12C45D357490}">
          <x15:cacheHierarchy aggregatedColumn="37"/>
        </ext>
      </extLst>
    </cacheHierarchy>
    <cacheHierarchy uniqueName="[Measures].[Sum of Benchmark Target]" caption="Sum of Benchmark Target" measure="1" displayFolder="" measureGroup="Region" count="0" hidden="1">
      <extLst>
        <ext xmlns:x15="http://schemas.microsoft.com/office/spreadsheetml/2010/11/main" uri="{B97F6D7D-B522-45F9-BDA1-12C45D357490}">
          <x15:cacheHierarchy aggregatedColumn="15"/>
        </ext>
      </extLst>
    </cacheHierarchy>
    <cacheHierarchy uniqueName="[Measures].[Sum of Transaction ID 2]" caption="Sum of Transaction ID 2" measure="1" displayFolder="" measureGroup="transaction_id 1" count="0" hidden="1">
      <extLst>
        <ext xmlns:x15="http://schemas.microsoft.com/office/spreadsheetml/2010/11/main" uri="{B97F6D7D-B522-45F9-BDA1-12C45D357490}">
          <x15:cacheHierarchy aggregatedColumn="28"/>
        </ext>
      </extLst>
    </cacheHierarchy>
    <cacheHierarchy uniqueName="[Measures].[Count of Transaction ID 2]" caption="Count of Transaction ID 2" measure="1" displayFolder="" measureGroup="transaction_id 1" count="0" hidden="1">
      <extLst>
        <ext xmlns:x15="http://schemas.microsoft.com/office/spreadsheetml/2010/11/main" uri="{B97F6D7D-B522-45F9-BDA1-12C45D357490}">
          <x15:cacheHierarchy aggregatedColumn="28"/>
        </ext>
      </extLst>
    </cacheHierarchy>
    <cacheHierarchy uniqueName="[Measures].[Count of Units Sold]" caption="Count of Units Sold" measure="1" displayFolder="" measureGroup="transaction_id" count="0" hidden="1">
      <extLst>
        <ext xmlns:x15="http://schemas.microsoft.com/office/spreadsheetml/2010/11/main" uri="{B97F6D7D-B522-45F9-BDA1-12C45D357490}">
          <x15:cacheHierarchy aggregatedColumn="21"/>
        </ext>
      </extLst>
    </cacheHierarchy>
    <cacheHierarchy uniqueName="[Measures].[Sum of Target]" caption="Sum of Target" measure="1" displayFolder="" measureGroup="transaction_id" count="0" hidden="1">
      <extLst>
        <ext xmlns:x15="http://schemas.microsoft.com/office/spreadsheetml/2010/11/main" uri="{B97F6D7D-B522-45F9-BDA1-12C45D357490}">
          <x15:cacheHierarchy aggregatedColumn="23"/>
        </ext>
      </extLst>
    </cacheHierarchy>
  </cacheHierarchies>
  <kpis count="0"/>
  <dimensions count="6">
    <dimension name="Employee_id" uniqueName="[Employee_id]" caption="Employee_id"/>
    <dimension name="Employee_id 1" uniqueName="[Employee_id 1]" caption="Employee_id 1"/>
    <dimension measure="1" name="Measures" uniqueName="[Measures]" caption="Measures"/>
    <dimension name="Region" uniqueName="[Region]" caption="Region"/>
    <dimension name="transaction_id" uniqueName="[transaction_id]" caption="transaction_id"/>
    <dimension name="transaction_id 1" uniqueName="[transaction_id 1]" caption="transaction_id 1"/>
  </dimensions>
  <measureGroups count="5">
    <measureGroup name="Employee_id" caption="Employee_id"/>
    <measureGroup name="Employee_id 1" caption="Employee_id 1"/>
    <measureGroup name="Region" caption="Region"/>
    <measureGroup name="transaction_id" caption="transaction_id"/>
    <measureGroup name="transaction_id 1" caption="transaction_id 1"/>
  </measureGroups>
  <maps count="7">
    <map measureGroup="0" dimension="0"/>
    <map measureGroup="1" dimension="1"/>
    <map measureGroup="2" dimension="3"/>
    <map measureGroup="3" dimension="0"/>
    <map measureGroup="3"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T KUMAR SINGH" refreshedDate="45875.626301041666" backgroundQuery="1" createdVersion="8" refreshedVersion="8" minRefreshableVersion="3" recordCount="0" supportSubquery="1" supportAdvancedDrill="1" xr:uid="{CF46FB25-70E8-4DD6-8FD6-9FAD868572A9}">
  <cacheSource type="external" connectionId="8"/>
  <cacheFields count="2">
    <cacheField name="[Measures].[Sum of Units Sold]" caption="Sum of Units Sold" numFmtId="0" hierarchy="52" level="32767"/>
    <cacheField name="[transaction_id].[Month].[Month]" caption="Month" numFmtId="0" hierarchy="19" level="1">
      <sharedItems containsSemiMixedTypes="0" containsNonDate="0" containsString="0"/>
    </cacheField>
  </cacheFields>
  <cacheHierarchies count="68">
    <cacheHierarchy uniqueName="[Employee_id].[Employee ID]" caption="Employee ID" attribute="1" defaultMemberUniqueName="[Employee_id].[Employee ID].[All]" allUniqueName="[Employee_id].[Employee ID].[All]" dimensionUniqueName="[Employee_id]" displayFolder="" count="0" memberValueDatatype="130" unbalanced="0"/>
    <cacheHierarchy uniqueName="[Employee_id].[Name]" caption="Name" attribute="1" defaultMemberUniqueName="[Employee_id].[Name].[All]" allUniqueName="[Employee_id].[Name].[All]" dimensionUniqueName="[Employee_id]" displayFolder="" count="0" memberValueDatatype="130" unbalanced="0"/>
    <cacheHierarchy uniqueName="[Employee_id].[Department]" caption="Department" attribute="1" defaultMemberUniqueName="[Employee_id].[Department].[All]" allUniqueName="[Employee_id].[Department].[All]" dimensionUniqueName="[Employee_id]" displayFolder="" count="2" memberValueDatatype="130" unbalanced="0"/>
    <cacheHierarchy uniqueName="[Employee_id].[Designation]" caption="Designation" attribute="1" defaultMemberUniqueName="[Employee_id].[Designation].[All]" allUniqueName="[Employee_id].[Designation].[All]" dimensionUniqueName="[Employee_id]" displayFolder="" count="0" memberValueDatatype="130" unbalanced="0"/>
    <cacheHierarchy uniqueName="[Employee_id].[Region]" caption="Region" attribute="1" defaultMemberUniqueName="[Employee_id].[Region].[All]" allUniqueName="[Employee_id].[Region].[All]" dimensionUniqueName="[Employee_id]" displayFolder="" count="0" memberValueDatatype="130" unbalanced="0"/>
    <cacheHierarchy uniqueName="[Employee_id].[Date of Joining]" caption="Date of Joining" attribute="1" defaultMemberUniqueName="[Employee_id].[Date of Joining].[All]" allUniqueName="[Employee_id].[Date of Joining].[All]" dimensionUniqueName="[Employee_id]" displayFolder="" count="0" memberValueDatatype="130" unbalanced="0"/>
    <cacheHierarchy uniqueName="[Employee_id].[Status]" caption="Status" attribute="1" defaultMemberUniqueName="[Employee_id].[Status].[All]" allUniqueName="[Employee_id].[Status].[All]" dimensionUniqueName="[Employee_id]" displayFolder="" count="0" memberValueDatatype="130" unbalanced="0"/>
    <cacheHierarchy uniqueName="[Employee_id 1].[Employee ID]" caption="Employee ID" attribute="1" defaultMemberUniqueName="[Employee_id 1].[Employee ID].[All]" allUniqueName="[Employee_id 1].[Employee ID].[All]" dimensionUniqueName="[Employee_id 1]" displayFolder="" count="0" memberValueDatatype="130" unbalanced="0"/>
    <cacheHierarchy uniqueName="[Employee_id 1].[Name]" caption="Name" attribute="1" defaultMemberUniqueName="[Employee_id 1].[Name].[All]" allUniqueName="[Employee_id 1].[Name].[All]" dimensionUniqueName="[Employee_id 1]" displayFolder="" count="0" memberValueDatatype="130" unbalanced="0"/>
    <cacheHierarchy uniqueName="[Employee_id 1].[Department]" caption="Department" attribute="1" defaultMemberUniqueName="[Employee_id 1].[Department].[All]" allUniqueName="[Employee_id 1].[Department].[All]" dimensionUniqueName="[Employee_id 1]" displayFolder="" count="0" memberValueDatatype="130" unbalanced="0"/>
    <cacheHierarchy uniqueName="[Employee_id 1].[Designation]" caption="Designation" attribute="1" defaultMemberUniqueName="[Employee_id 1].[Designation].[All]" allUniqueName="[Employee_id 1].[Designation].[All]" dimensionUniqueName="[Employee_id 1]" displayFolder="" count="0" memberValueDatatype="130" unbalanced="0"/>
    <cacheHierarchy uniqueName="[Employee_id 1].[Region]" caption="Region" attribute="1" defaultMemberUniqueName="[Employee_id 1].[Region].[All]" allUniqueName="[Employee_id 1].[Region].[All]" dimensionUniqueName="[Employee_id 1]" displayFolder="" count="0" memberValueDatatype="130" unbalanced="0"/>
    <cacheHierarchy uniqueName="[Employee_id 1].[Date of Joining]" caption="Date of Joining" attribute="1" defaultMemberUniqueName="[Employee_id 1].[Date of Joining].[All]" allUniqueName="[Employee_id 1].[Date of Joining].[All]" dimensionUniqueName="[Employee_id 1]" displayFolder="" count="0" memberValueDatatype="130" unbalanced="0"/>
    <cacheHierarchy uniqueName="[Employee_id 1].[Status]" caption="Status" attribute="1" defaultMemberUniqueName="[Employee_id 1].[Status].[All]" allUniqueName="[Employee_id 1].[Status].[All]" dimensionUniqueName="[Employee_id 1]"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Benchmark Target]" caption="Benchmark Target" attribute="1" defaultMemberUniqueName="[Region].[Benchmark Target].[All]" allUniqueName="[Region].[Benchmark Target].[All]" dimensionUniqueName="[Region]" displayFolder="" count="0" memberValueDatatype="20" unbalanced="0"/>
    <cacheHierarchy uniqueName="[transaction_id].[Transaction ID]" caption="Transaction ID" attribute="1" defaultMemberUniqueName="[transaction_id].[Transaction ID].[All]" allUniqueName="[transaction_id].[Transaction ID].[All]" dimensionUniqueName="[transaction_id]" displayFolder="" count="0" memberValueDatatype="20" unbalanced="0"/>
    <cacheHierarchy uniqueName="[transaction_id].[Sale Date]" caption="Sale Date" attribute="1" time="1" defaultMemberUniqueName="[transaction_id].[Sale Date].[All]" allUniqueName="[transaction_id].[Sale Date].[All]" dimensionUniqueName="[transaction_id]" displayFolder="" count="0" memberValueDatatype="7" unbalanced="0"/>
    <cacheHierarchy uniqueName="[transaction_id].[Employee ID]" caption="Employee ID" attribute="1" defaultMemberUniqueName="[transaction_id].[Employee ID].[All]" allUniqueName="[transaction_id].[Employee ID].[All]" dimensionUniqueName="[transaction_id]" displayFolder="" count="0" memberValueDatatype="130" unbalanced="0"/>
    <cacheHierarchy uniqueName="[transaction_id].[Month]" caption="Month" attribute="1" defaultMemberUniqueName="[transaction_id].[Month].[All]" allUniqueName="[transaction_id].[Month].[All]" dimensionUniqueName="[transaction_id]" displayFolder="" count="2" memberValueDatatype="130" unbalanced="0">
      <fieldsUsage count="2">
        <fieldUsage x="-1"/>
        <fieldUsage x="1"/>
      </fieldsUsage>
    </cacheHierarchy>
    <cacheHierarchy uniqueName="[transaction_id].[Product Category]" caption="Product Category" attribute="1" defaultMemberUniqueName="[transaction_id].[Product Category].[All]" allUniqueName="[transaction_id].[Product Category].[All]" dimensionUniqueName="[transaction_id]" displayFolder="" count="0" memberValueDatatype="130" unbalanced="0"/>
    <cacheHierarchy uniqueName="[transaction_id].[Units Sold]" caption="Units Sold" attribute="1" defaultMemberUniqueName="[transaction_id].[Units Sold].[All]" allUniqueName="[transaction_id].[Units Sold].[All]" dimensionUniqueName="[transaction_id]" displayFolder="" count="0" memberValueDatatype="20" unbalanced="0"/>
    <cacheHierarchy uniqueName="[transaction_id].[Revenue]" caption="Revenue" attribute="1" defaultMemberUniqueName="[transaction_id].[Revenue].[All]" allUniqueName="[transaction_id].[Revenue].[All]" dimensionUniqueName="[transaction_id]" displayFolder="" count="0" memberValueDatatype="20" unbalanced="0"/>
    <cacheHierarchy uniqueName="[transaction_id].[Target]" caption="Target" attribute="1" defaultMemberUniqueName="[transaction_id].[Target].[All]" allUniqueName="[transaction_id].[Target].[All]" dimensionUniqueName="[transaction_id]" displayFolder="" count="0" memberValueDatatype="20" unbalanced="0"/>
    <cacheHierarchy uniqueName="[transaction_id].[Region]" caption="Region" attribute="1" defaultMemberUniqueName="[transaction_id].[Region].[All]" allUniqueName="[transaction_id].[Region].[All]" dimensionUniqueName="[transaction_id]" displayFolder="" count="2" memberValueDatatype="130" unbalanced="0"/>
    <cacheHierarchy uniqueName="[transaction_id].[Target Achievement %]" caption="Target Achievement %" attribute="1" defaultMemberUniqueName="[transaction_id].[Target Achievement %].[All]" allUniqueName="[transaction_id].[Target Achievement %].[All]" dimensionUniqueName="[transaction_id]" displayFolder="" count="0" memberValueDatatype="5" unbalanced="0"/>
    <cacheHierarchy uniqueName="[transaction_id].[Sale Date (Month)]" caption="Sale Date (Month)" attribute="1" defaultMemberUniqueName="[transaction_id].[Sale Date (Month)].[All]" allUniqueName="[transaction_id].[Sale Date (Month)].[All]" dimensionUniqueName="[transaction_id]" displayFolder="" count="0" memberValueDatatype="130" unbalanced="0"/>
    <cacheHierarchy uniqueName="[transaction_id].[Sale Date (Quarter)]" caption="Sale Date (Quarter)" attribute="1" defaultMemberUniqueName="[transaction_id].[Sale Date (Quarter)].[All]" allUniqueName="[transaction_id].[Sale Date (Quarter)].[All]" dimensionUniqueName="[transaction_id]" displayFolder="" count="0" memberValueDatatype="130" unbalanced="0"/>
    <cacheHierarchy uniqueName="[transaction_id 1].[Transaction ID]" caption="Transaction ID" attribute="1" defaultMemberUniqueName="[transaction_id 1].[Transaction ID].[All]" allUniqueName="[transaction_id 1].[Transaction ID].[All]" dimensionUniqueName="[transaction_id 1]" displayFolder="" count="0" memberValueDatatype="20" unbalanced="0"/>
    <cacheHierarchy uniqueName="[transaction_id 1].[Sale Date]" caption="Sale Date" attribute="1" time="1" defaultMemberUniqueName="[transaction_id 1].[Sale Date].[All]" allUniqueName="[transaction_id 1].[Sale Date].[All]" dimensionUniqueName="[transaction_id 1]" displayFolder="" count="0" memberValueDatatype="7" unbalanced="0"/>
    <cacheHierarchy uniqueName="[transaction_id 1].[Employee ID]" caption="Employee ID" attribute="1" defaultMemberUniqueName="[transaction_id 1].[Employee ID].[All]" allUniqueName="[transaction_id 1].[Employee ID].[All]" dimensionUniqueName="[transaction_id 1]" displayFolder="" count="0" memberValueDatatype="130" unbalanced="0"/>
    <cacheHierarchy uniqueName="[transaction_id 1].[Month]" caption="Month" attribute="1" defaultMemberUniqueName="[transaction_id 1].[Month].[All]" allUniqueName="[transaction_id 1].[Month].[All]" dimensionUniqueName="[transaction_id 1]" displayFolder="" count="0" memberValueDatatype="130" unbalanced="0"/>
    <cacheHierarchy uniqueName="[transaction_id 1].[Product Category]" caption="Product Category" attribute="1" defaultMemberUniqueName="[transaction_id 1].[Product Category].[All]" allUniqueName="[transaction_id 1].[Product Category].[All]" dimensionUniqueName="[transaction_id 1]" displayFolder="" count="0" memberValueDatatype="130" unbalanced="0"/>
    <cacheHierarchy uniqueName="[transaction_id 1].[Units Sold]" caption="Units Sold" attribute="1" defaultMemberUniqueName="[transaction_id 1].[Units Sold].[All]" allUniqueName="[transaction_id 1].[Units Sold].[All]" dimensionUniqueName="[transaction_id 1]" displayFolder="" count="0" memberValueDatatype="20" unbalanced="0"/>
    <cacheHierarchy uniqueName="[transaction_id 1].[Revenue]" caption="Revenue" attribute="1" defaultMemberUniqueName="[transaction_id 1].[Revenue].[All]" allUniqueName="[transaction_id 1].[Revenue].[All]" dimensionUniqueName="[transaction_id 1]" displayFolder="" count="0" memberValueDatatype="20" unbalanced="0"/>
    <cacheHierarchy uniqueName="[transaction_id 1].[Target]" caption="Target" attribute="1" defaultMemberUniqueName="[transaction_id 1].[Target].[All]" allUniqueName="[transaction_id 1].[Target].[All]" dimensionUniqueName="[transaction_id 1]" displayFolder="" count="0" memberValueDatatype="20" unbalanced="0"/>
    <cacheHierarchy uniqueName="[transaction_id 1].[Region]" caption="Region" attribute="1" defaultMemberUniqueName="[transaction_id 1].[Region].[All]" allUniqueName="[transaction_id 1].[Region].[All]" dimensionUniqueName="[transaction_id 1]" displayFolder="" count="0" memberValueDatatype="130" unbalanced="0"/>
    <cacheHierarchy uniqueName="[transaction_id 1].[Target Achievement %]" caption="Target Achievement %" attribute="1" defaultMemberUniqueName="[transaction_id 1].[Target Achievement %].[All]" allUniqueName="[transaction_id 1].[Target Achievement %].[All]" dimensionUniqueName="[transaction_id 1]" displayFolder="" count="0" memberValueDatatype="5" unbalanced="0"/>
    <cacheHierarchy uniqueName="[transaction_id 1].[Sale Date (Month Index)]" caption="Sale Date (Month Index)" attribute="1" defaultMemberUniqueName="[transaction_id 1].[Sale Date (Month Index)].[All]" allUniqueName="[transaction_id 1].[Sale Date (Month Index)].[All]" dimensionUniqueName="[transaction_id 1]" displayFolder="" count="0" memberValueDatatype="20" unbalanced="0"/>
    <cacheHierarchy uniqueName="[transaction_id 1].[Sale Date (Month)]" caption="Sale Date (Month)" attribute="1" defaultMemberUniqueName="[transaction_id 1].[Sale Date (Month)].[All]" allUniqueName="[transaction_id 1].[Sale Date (Month)].[All]" dimensionUniqueName="[transaction_id 1]" displayFolder="" count="0" memberValueDatatype="130" unbalanced="0"/>
    <cacheHierarchy uniqueName="[transaction_id 1].[Sale Date (Quarter)]" caption="Sale Date (Quarter)" attribute="1" defaultMemberUniqueName="[transaction_id 1].[Sale Date (Quarter)].[All]" allUniqueName="[transaction_id 1].[Sale Date (Quarter)].[All]" dimensionUniqueName="[transaction_id 1]" displayFolder="" count="0" memberValueDatatype="130" unbalanced="0"/>
    <cacheHierarchy uniqueName="[transaction_id 1].[employee_name]" caption="employee_name" attribute="1" defaultMemberUniqueName="[transaction_id 1].[employee_name].[All]" allUniqueName="[transaction_id 1].[employee_name].[All]" dimensionUniqueName="[transaction_id 1]" displayFolder="" count="0" memberValueDatatype="130" unbalanced="0"/>
    <cacheHierarchy uniqueName="[transaction_id 1].[total_revenue]" caption="total_revenue" attribute="1" defaultMemberUniqueName="[transaction_id 1].[total_revenue].[All]" allUniqueName="[transaction_id 1].[total_revenue].[All]" dimensionUniqueName="[transaction_id 1]" displayFolder="" count="0" memberValueDatatype="130" unbalanced="0"/>
    <cacheHierarchy uniqueName="[transaction_id].[Sale Date (Month Index)]" caption="Sale Date (Month Index)" attribute="1" defaultMemberUniqueName="[transaction_id].[Sale Date (Month Index)].[All]" allUniqueName="[transaction_id].[Sale Date (Month Index)].[All]" dimensionUniqueName="[transaction_id]" displayFolder="" count="0" memberValueDatatype="20" unbalanced="0" hidden="1"/>
    <cacheHierarchy uniqueName="[Measures].[Bonus_try]" caption="Bonus_try" measure="1" displayFolder="" measureGroup="transaction_id" count="0"/>
    <cacheHierarchy uniqueName="[Measures].[__XL_Count Employee_id]" caption="__XL_Count Employee_id" measure="1" displayFolder="" measureGroup="Employee_id" count="0" hidden="1"/>
    <cacheHierarchy uniqueName="[Measures].[__XL_Count Region]" caption="__XL_Count Region" measure="1" displayFolder="" measureGroup="Region" count="0" hidden="1"/>
    <cacheHierarchy uniqueName="[Measures].[__XL_Count transaction_id]" caption="__XL_Count transaction_id" measure="1" displayFolder="" measureGroup="transaction_id" count="0" hidden="1"/>
    <cacheHierarchy uniqueName="[Measures].[__XL_Count Employee_id 1]" caption="__XL_Count Employee_id 1" measure="1" displayFolder="" measureGroup="Employee_id 1" count="0" hidden="1"/>
    <cacheHierarchy uniqueName="[Measures].[__XL_Count transaction_id 1]" caption="__XL_Count transaction_id 1" measure="1" displayFolder="" measureGroup="transaction_id 1" count="0" hidden="1"/>
    <cacheHierarchy uniqueName="[Measures].[__No measures defined]" caption="__No measures defined" measure="1" displayFolder="" count="0" hidden="1"/>
    <cacheHierarchy uniqueName="[Measures].[Sum of Revenue]" caption="Sum of Revenue" measure="1" displayFolder="" measureGroup="transaction_id" count="0" hidden="1">
      <extLst>
        <ext xmlns:x15="http://schemas.microsoft.com/office/spreadsheetml/2010/11/main" uri="{B97F6D7D-B522-45F9-BDA1-12C45D357490}">
          <x15:cacheHierarchy aggregatedColumn="22"/>
        </ext>
      </extLst>
    </cacheHierarchy>
    <cacheHierarchy uniqueName="[Measures].[Sum of Units Sold]" caption="Sum of Units Sold" measure="1" displayFolder="" measureGroup="transaction_id" count="0" oneField="1" hidden="1">
      <fieldsUsage count="1">
        <fieldUsage x="0"/>
      </fieldsUsage>
      <extLst>
        <ext xmlns:x15="http://schemas.microsoft.com/office/spreadsheetml/2010/11/main" uri="{B97F6D7D-B522-45F9-BDA1-12C45D357490}">
          <x15:cacheHierarchy aggregatedColumn="21"/>
        </ext>
      </extLst>
    </cacheHierarchy>
    <cacheHierarchy uniqueName="[Measures].[Average of Units Sold]" caption="Average of Units Sold" measure="1" displayFolder="" measureGroup="transaction_id" count="0" hidden="1">
      <extLst>
        <ext xmlns:x15="http://schemas.microsoft.com/office/spreadsheetml/2010/11/main" uri="{B97F6D7D-B522-45F9-BDA1-12C45D357490}">
          <x15:cacheHierarchy aggregatedColumn="21"/>
        </ext>
      </extLst>
    </cacheHierarchy>
    <cacheHierarchy uniqueName="[Measures].[Sum of Transaction ID]" caption="Sum of Transaction ID" measure="1" displayFolder="" measureGroup="transaction_id" count="0" hidden="1">
      <extLst>
        <ext xmlns:x15="http://schemas.microsoft.com/office/spreadsheetml/2010/11/main" uri="{B97F6D7D-B522-45F9-BDA1-12C45D357490}">
          <x15:cacheHierarchy aggregatedColumn="16"/>
        </ext>
      </extLst>
    </cacheHierarchy>
    <cacheHierarchy uniqueName="[Measures].[Count of Transaction ID]" caption="Count of Transaction ID" measure="1" displayFolder="" measureGroup="transaction_id" count="0" hidden="1">
      <extLst>
        <ext xmlns:x15="http://schemas.microsoft.com/office/spreadsheetml/2010/11/main" uri="{B97F6D7D-B522-45F9-BDA1-12C45D357490}">
          <x15:cacheHierarchy aggregatedColumn="16"/>
        </ext>
      </extLst>
    </cacheHierarchy>
    <cacheHierarchy uniqueName="[Measures].[Count of Name]" caption="Count of Name" measure="1" displayFolder="" measureGroup="Employee_id" count="0" hidden="1">
      <extLst>
        <ext xmlns:x15="http://schemas.microsoft.com/office/spreadsheetml/2010/11/main" uri="{B97F6D7D-B522-45F9-BDA1-12C45D357490}">
          <x15:cacheHierarchy aggregatedColumn="1"/>
        </ext>
      </extLst>
    </cacheHierarchy>
    <cacheHierarchy uniqueName="[Measures].[Count of total_revenue]" caption="Count of total_revenue" measure="1" displayFolder="" measureGroup="transaction_id 1" count="0" hidden="1">
      <extLst>
        <ext xmlns:x15="http://schemas.microsoft.com/office/spreadsheetml/2010/11/main" uri="{B97F6D7D-B522-45F9-BDA1-12C45D357490}">
          <x15:cacheHierarchy aggregatedColumn="42"/>
        </ext>
      </extLst>
    </cacheHierarchy>
    <cacheHierarchy uniqueName="[Measures].[Count of employee_name]" caption="Count of employee_name" measure="1" displayFolder="" measureGroup="transaction_id 1" count="0" hidden="1">
      <extLst>
        <ext xmlns:x15="http://schemas.microsoft.com/office/spreadsheetml/2010/11/main" uri="{B97F6D7D-B522-45F9-BDA1-12C45D357490}">
          <x15:cacheHierarchy aggregatedColumn="41"/>
        </ext>
      </extLst>
    </cacheHierarchy>
    <cacheHierarchy uniqueName="[Measures].[Count of Target Achievement %]" caption="Count of Target Achievement %" measure="1" displayFolder="" measureGroup="transaction_id" count="0" hidden="1">
      <extLst>
        <ext xmlns:x15="http://schemas.microsoft.com/office/spreadsheetml/2010/11/main" uri="{B97F6D7D-B522-45F9-BDA1-12C45D357490}">
          <x15:cacheHierarchy aggregatedColumn="25"/>
        </ext>
      </extLst>
    </cacheHierarchy>
    <cacheHierarchy uniqueName="[Measures].[Average of Target Achievement %]" caption="Average of Target Achievement %" measure="1" displayFolder="" measureGroup="transaction_id" count="0" hidden="1">
      <extLst>
        <ext xmlns:x15="http://schemas.microsoft.com/office/spreadsheetml/2010/11/main" uri="{B97F6D7D-B522-45F9-BDA1-12C45D357490}">
          <x15:cacheHierarchy aggregatedColumn="25"/>
        </ext>
      </extLst>
    </cacheHierarchy>
    <cacheHierarchy uniqueName="[Measures].[Sum of Target Achievement %]" caption="Sum of Target Achievement %" measure="1" displayFolder="" measureGroup="transaction_id" count="0" hidden="1">
      <extLst>
        <ext xmlns:x15="http://schemas.microsoft.com/office/spreadsheetml/2010/11/main" uri="{B97F6D7D-B522-45F9-BDA1-12C45D357490}">
          <x15:cacheHierarchy aggregatedColumn="25"/>
        </ext>
      </extLst>
    </cacheHierarchy>
    <cacheHierarchy uniqueName="[Measures].[Sum of Target Achievement % 2]" caption="Sum of Target Achievement % 2" measure="1" displayFolder="" measureGroup="transaction_id 1" count="0" hidden="1">
      <extLst>
        <ext xmlns:x15="http://schemas.microsoft.com/office/spreadsheetml/2010/11/main" uri="{B97F6D7D-B522-45F9-BDA1-12C45D357490}">
          <x15:cacheHierarchy aggregatedColumn="37"/>
        </ext>
      </extLst>
    </cacheHierarchy>
    <cacheHierarchy uniqueName="[Measures].[Sum of Benchmark Target]" caption="Sum of Benchmark Target" measure="1" displayFolder="" measureGroup="Region" count="0" hidden="1">
      <extLst>
        <ext xmlns:x15="http://schemas.microsoft.com/office/spreadsheetml/2010/11/main" uri="{B97F6D7D-B522-45F9-BDA1-12C45D357490}">
          <x15:cacheHierarchy aggregatedColumn="15"/>
        </ext>
      </extLst>
    </cacheHierarchy>
    <cacheHierarchy uniqueName="[Measures].[Sum of Transaction ID 2]" caption="Sum of Transaction ID 2" measure="1" displayFolder="" measureGroup="transaction_id 1" count="0" hidden="1">
      <extLst>
        <ext xmlns:x15="http://schemas.microsoft.com/office/spreadsheetml/2010/11/main" uri="{B97F6D7D-B522-45F9-BDA1-12C45D357490}">
          <x15:cacheHierarchy aggregatedColumn="28"/>
        </ext>
      </extLst>
    </cacheHierarchy>
    <cacheHierarchy uniqueName="[Measures].[Count of Transaction ID 2]" caption="Count of Transaction ID 2" measure="1" displayFolder="" measureGroup="transaction_id 1" count="0" hidden="1">
      <extLst>
        <ext xmlns:x15="http://schemas.microsoft.com/office/spreadsheetml/2010/11/main" uri="{B97F6D7D-B522-45F9-BDA1-12C45D357490}">
          <x15:cacheHierarchy aggregatedColumn="28"/>
        </ext>
      </extLst>
    </cacheHierarchy>
    <cacheHierarchy uniqueName="[Measures].[Count of Units Sold]" caption="Count of Units Sold" measure="1" displayFolder="" measureGroup="transaction_id" count="0" hidden="1">
      <extLst>
        <ext xmlns:x15="http://schemas.microsoft.com/office/spreadsheetml/2010/11/main" uri="{B97F6D7D-B522-45F9-BDA1-12C45D357490}">
          <x15:cacheHierarchy aggregatedColumn="21"/>
        </ext>
      </extLst>
    </cacheHierarchy>
    <cacheHierarchy uniqueName="[Measures].[Sum of Target]" caption="Sum of Target" measure="1" displayFolder="" measureGroup="transaction_id" count="0" hidden="1">
      <extLst>
        <ext xmlns:x15="http://schemas.microsoft.com/office/spreadsheetml/2010/11/main" uri="{B97F6D7D-B522-45F9-BDA1-12C45D357490}">
          <x15:cacheHierarchy aggregatedColumn="23"/>
        </ext>
      </extLst>
    </cacheHierarchy>
  </cacheHierarchies>
  <kpis count="0"/>
  <dimensions count="6">
    <dimension name="Employee_id" uniqueName="[Employee_id]" caption="Employee_id"/>
    <dimension name="Employee_id 1" uniqueName="[Employee_id 1]" caption="Employee_id 1"/>
    <dimension measure="1" name="Measures" uniqueName="[Measures]" caption="Measures"/>
    <dimension name="Region" uniqueName="[Region]" caption="Region"/>
    <dimension name="transaction_id" uniqueName="[transaction_id]" caption="transaction_id"/>
    <dimension name="transaction_id 1" uniqueName="[transaction_id 1]" caption="transaction_id 1"/>
  </dimensions>
  <measureGroups count="5">
    <measureGroup name="Employee_id" caption="Employee_id"/>
    <measureGroup name="Employee_id 1" caption="Employee_id 1"/>
    <measureGroup name="Region" caption="Region"/>
    <measureGroup name="transaction_id" caption="transaction_id"/>
    <measureGroup name="transaction_id 1" caption="transaction_id 1"/>
  </measureGroups>
  <maps count="7">
    <map measureGroup="0" dimension="0"/>
    <map measureGroup="1" dimension="1"/>
    <map measureGroup="2" dimension="3"/>
    <map measureGroup="3" dimension="0"/>
    <map measureGroup="3"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T KUMAR SINGH" refreshedDate="45875.62630520833" backgroundQuery="1" createdVersion="8" refreshedVersion="8" minRefreshableVersion="3" recordCount="0" supportSubquery="1" supportAdvancedDrill="1" xr:uid="{A2D9069F-31A4-41C2-96BC-5E21E6E30784}">
  <cacheSource type="external" connectionId="8"/>
  <cacheFields count="2">
    <cacheField name="[Measures].[Sum of Target]" caption="Sum of Target" numFmtId="0" hierarchy="67" level="32767"/>
    <cacheField name="[transaction_id].[Month].[Month]" caption="Month" numFmtId="0" hierarchy="19" level="1">
      <sharedItems containsSemiMixedTypes="0" containsNonDate="0" containsString="0"/>
    </cacheField>
  </cacheFields>
  <cacheHierarchies count="68">
    <cacheHierarchy uniqueName="[Employee_id].[Employee ID]" caption="Employee ID" attribute="1" defaultMemberUniqueName="[Employee_id].[Employee ID].[All]" allUniqueName="[Employee_id].[Employee ID].[All]" dimensionUniqueName="[Employee_id]" displayFolder="" count="0" memberValueDatatype="130" unbalanced="0"/>
    <cacheHierarchy uniqueName="[Employee_id].[Name]" caption="Name" attribute="1" defaultMemberUniqueName="[Employee_id].[Name].[All]" allUniqueName="[Employee_id].[Name].[All]" dimensionUniqueName="[Employee_id]" displayFolder="" count="0" memberValueDatatype="130" unbalanced="0"/>
    <cacheHierarchy uniqueName="[Employee_id].[Department]" caption="Department" attribute="1" defaultMemberUniqueName="[Employee_id].[Department].[All]" allUniqueName="[Employee_id].[Department].[All]" dimensionUniqueName="[Employee_id]" displayFolder="" count="2" memberValueDatatype="130" unbalanced="0"/>
    <cacheHierarchy uniqueName="[Employee_id].[Designation]" caption="Designation" attribute="1" defaultMemberUniqueName="[Employee_id].[Designation].[All]" allUniqueName="[Employee_id].[Designation].[All]" dimensionUniqueName="[Employee_id]" displayFolder="" count="0" memberValueDatatype="130" unbalanced="0"/>
    <cacheHierarchy uniqueName="[Employee_id].[Region]" caption="Region" attribute="1" defaultMemberUniqueName="[Employee_id].[Region].[All]" allUniqueName="[Employee_id].[Region].[All]" dimensionUniqueName="[Employee_id]" displayFolder="" count="0" memberValueDatatype="130" unbalanced="0"/>
    <cacheHierarchy uniqueName="[Employee_id].[Date of Joining]" caption="Date of Joining" attribute="1" defaultMemberUniqueName="[Employee_id].[Date of Joining].[All]" allUniqueName="[Employee_id].[Date of Joining].[All]" dimensionUniqueName="[Employee_id]" displayFolder="" count="0" memberValueDatatype="130" unbalanced="0"/>
    <cacheHierarchy uniqueName="[Employee_id].[Status]" caption="Status" attribute="1" defaultMemberUniqueName="[Employee_id].[Status].[All]" allUniqueName="[Employee_id].[Status].[All]" dimensionUniqueName="[Employee_id]" displayFolder="" count="0" memberValueDatatype="130" unbalanced="0"/>
    <cacheHierarchy uniqueName="[Employee_id 1].[Employee ID]" caption="Employee ID" attribute="1" defaultMemberUniqueName="[Employee_id 1].[Employee ID].[All]" allUniqueName="[Employee_id 1].[Employee ID].[All]" dimensionUniqueName="[Employee_id 1]" displayFolder="" count="0" memberValueDatatype="130" unbalanced="0"/>
    <cacheHierarchy uniqueName="[Employee_id 1].[Name]" caption="Name" attribute="1" defaultMemberUniqueName="[Employee_id 1].[Name].[All]" allUniqueName="[Employee_id 1].[Name].[All]" dimensionUniqueName="[Employee_id 1]" displayFolder="" count="0" memberValueDatatype="130" unbalanced="0"/>
    <cacheHierarchy uniqueName="[Employee_id 1].[Department]" caption="Department" attribute="1" defaultMemberUniqueName="[Employee_id 1].[Department].[All]" allUniqueName="[Employee_id 1].[Department].[All]" dimensionUniqueName="[Employee_id 1]" displayFolder="" count="0" memberValueDatatype="130" unbalanced="0"/>
    <cacheHierarchy uniqueName="[Employee_id 1].[Designation]" caption="Designation" attribute="1" defaultMemberUniqueName="[Employee_id 1].[Designation].[All]" allUniqueName="[Employee_id 1].[Designation].[All]" dimensionUniqueName="[Employee_id 1]" displayFolder="" count="0" memberValueDatatype="130" unbalanced="0"/>
    <cacheHierarchy uniqueName="[Employee_id 1].[Region]" caption="Region" attribute="1" defaultMemberUniqueName="[Employee_id 1].[Region].[All]" allUniqueName="[Employee_id 1].[Region].[All]" dimensionUniqueName="[Employee_id 1]" displayFolder="" count="0" memberValueDatatype="130" unbalanced="0"/>
    <cacheHierarchy uniqueName="[Employee_id 1].[Date of Joining]" caption="Date of Joining" attribute="1" defaultMemberUniqueName="[Employee_id 1].[Date of Joining].[All]" allUniqueName="[Employee_id 1].[Date of Joining].[All]" dimensionUniqueName="[Employee_id 1]" displayFolder="" count="0" memberValueDatatype="130" unbalanced="0"/>
    <cacheHierarchy uniqueName="[Employee_id 1].[Status]" caption="Status" attribute="1" defaultMemberUniqueName="[Employee_id 1].[Status].[All]" allUniqueName="[Employee_id 1].[Status].[All]" dimensionUniqueName="[Employee_id 1]"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Benchmark Target]" caption="Benchmark Target" attribute="1" defaultMemberUniqueName="[Region].[Benchmark Target].[All]" allUniqueName="[Region].[Benchmark Target].[All]" dimensionUniqueName="[Region]" displayFolder="" count="0" memberValueDatatype="20" unbalanced="0"/>
    <cacheHierarchy uniqueName="[transaction_id].[Transaction ID]" caption="Transaction ID" attribute="1" defaultMemberUniqueName="[transaction_id].[Transaction ID].[All]" allUniqueName="[transaction_id].[Transaction ID].[All]" dimensionUniqueName="[transaction_id]" displayFolder="" count="0" memberValueDatatype="20" unbalanced="0"/>
    <cacheHierarchy uniqueName="[transaction_id].[Sale Date]" caption="Sale Date" attribute="1" time="1" defaultMemberUniqueName="[transaction_id].[Sale Date].[All]" allUniqueName="[transaction_id].[Sale Date].[All]" dimensionUniqueName="[transaction_id]" displayFolder="" count="0" memberValueDatatype="7" unbalanced="0"/>
    <cacheHierarchy uniqueName="[transaction_id].[Employee ID]" caption="Employee ID" attribute="1" defaultMemberUniqueName="[transaction_id].[Employee ID].[All]" allUniqueName="[transaction_id].[Employee ID].[All]" dimensionUniqueName="[transaction_id]" displayFolder="" count="0" memberValueDatatype="130" unbalanced="0"/>
    <cacheHierarchy uniqueName="[transaction_id].[Month]" caption="Month" attribute="1" defaultMemberUniqueName="[transaction_id].[Month].[All]" allUniqueName="[transaction_id].[Month].[All]" dimensionUniqueName="[transaction_id]" displayFolder="" count="2" memberValueDatatype="130" unbalanced="0">
      <fieldsUsage count="2">
        <fieldUsage x="-1"/>
        <fieldUsage x="1"/>
      </fieldsUsage>
    </cacheHierarchy>
    <cacheHierarchy uniqueName="[transaction_id].[Product Category]" caption="Product Category" attribute="1" defaultMemberUniqueName="[transaction_id].[Product Category].[All]" allUniqueName="[transaction_id].[Product Category].[All]" dimensionUniqueName="[transaction_id]" displayFolder="" count="0" memberValueDatatype="130" unbalanced="0"/>
    <cacheHierarchy uniqueName="[transaction_id].[Units Sold]" caption="Units Sold" attribute="1" defaultMemberUniqueName="[transaction_id].[Units Sold].[All]" allUniqueName="[transaction_id].[Units Sold].[All]" dimensionUniqueName="[transaction_id]" displayFolder="" count="0" memberValueDatatype="20" unbalanced="0"/>
    <cacheHierarchy uniqueName="[transaction_id].[Revenue]" caption="Revenue" attribute="1" defaultMemberUniqueName="[transaction_id].[Revenue].[All]" allUniqueName="[transaction_id].[Revenue].[All]" dimensionUniqueName="[transaction_id]" displayFolder="" count="0" memberValueDatatype="20" unbalanced="0"/>
    <cacheHierarchy uniqueName="[transaction_id].[Target]" caption="Target" attribute="1" defaultMemberUniqueName="[transaction_id].[Target].[All]" allUniqueName="[transaction_id].[Target].[All]" dimensionUniqueName="[transaction_id]" displayFolder="" count="0" memberValueDatatype="20" unbalanced="0"/>
    <cacheHierarchy uniqueName="[transaction_id].[Region]" caption="Region" attribute="1" defaultMemberUniqueName="[transaction_id].[Region].[All]" allUniqueName="[transaction_id].[Region].[All]" dimensionUniqueName="[transaction_id]" displayFolder="" count="2" memberValueDatatype="130" unbalanced="0"/>
    <cacheHierarchy uniqueName="[transaction_id].[Target Achievement %]" caption="Target Achievement %" attribute="1" defaultMemberUniqueName="[transaction_id].[Target Achievement %].[All]" allUniqueName="[transaction_id].[Target Achievement %].[All]" dimensionUniqueName="[transaction_id]" displayFolder="" count="0" memberValueDatatype="5" unbalanced="0"/>
    <cacheHierarchy uniqueName="[transaction_id].[Sale Date (Month)]" caption="Sale Date (Month)" attribute="1" defaultMemberUniqueName="[transaction_id].[Sale Date (Month)].[All]" allUniqueName="[transaction_id].[Sale Date (Month)].[All]" dimensionUniqueName="[transaction_id]" displayFolder="" count="0" memberValueDatatype="130" unbalanced="0"/>
    <cacheHierarchy uniqueName="[transaction_id].[Sale Date (Quarter)]" caption="Sale Date (Quarter)" attribute="1" defaultMemberUniqueName="[transaction_id].[Sale Date (Quarter)].[All]" allUniqueName="[transaction_id].[Sale Date (Quarter)].[All]" dimensionUniqueName="[transaction_id]" displayFolder="" count="0" memberValueDatatype="130" unbalanced="0"/>
    <cacheHierarchy uniqueName="[transaction_id 1].[Transaction ID]" caption="Transaction ID" attribute="1" defaultMemberUniqueName="[transaction_id 1].[Transaction ID].[All]" allUniqueName="[transaction_id 1].[Transaction ID].[All]" dimensionUniqueName="[transaction_id 1]" displayFolder="" count="0" memberValueDatatype="20" unbalanced="0"/>
    <cacheHierarchy uniqueName="[transaction_id 1].[Sale Date]" caption="Sale Date" attribute="1" time="1" defaultMemberUniqueName="[transaction_id 1].[Sale Date].[All]" allUniqueName="[transaction_id 1].[Sale Date].[All]" dimensionUniqueName="[transaction_id 1]" displayFolder="" count="0" memberValueDatatype="7" unbalanced="0"/>
    <cacheHierarchy uniqueName="[transaction_id 1].[Employee ID]" caption="Employee ID" attribute="1" defaultMemberUniqueName="[transaction_id 1].[Employee ID].[All]" allUniqueName="[transaction_id 1].[Employee ID].[All]" dimensionUniqueName="[transaction_id 1]" displayFolder="" count="0" memberValueDatatype="130" unbalanced="0"/>
    <cacheHierarchy uniqueName="[transaction_id 1].[Month]" caption="Month" attribute="1" defaultMemberUniqueName="[transaction_id 1].[Month].[All]" allUniqueName="[transaction_id 1].[Month].[All]" dimensionUniqueName="[transaction_id 1]" displayFolder="" count="0" memberValueDatatype="130" unbalanced="0"/>
    <cacheHierarchy uniqueName="[transaction_id 1].[Product Category]" caption="Product Category" attribute="1" defaultMemberUniqueName="[transaction_id 1].[Product Category].[All]" allUniqueName="[transaction_id 1].[Product Category].[All]" dimensionUniqueName="[transaction_id 1]" displayFolder="" count="0" memberValueDatatype="130" unbalanced="0"/>
    <cacheHierarchy uniqueName="[transaction_id 1].[Units Sold]" caption="Units Sold" attribute="1" defaultMemberUniqueName="[transaction_id 1].[Units Sold].[All]" allUniqueName="[transaction_id 1].[Units Sold].[All]" dimensionUniqueName="[transaction_id 1]" displayFolder="" count="0" memberValueDatatype="20" unbalanced="0"/>
    <cacheHierarchy uniqueName="[transaction_id 1].[Revenue]" caption="Revenue" attribute="1" defaultMemberUniqueName="[transaction_id 1].[Revenue].[All]" allUniqueName="[transaction_id 1].[Revenue].[All]" dimensionUniqueName="[transaction_id 1]" displayFolder="" count="0" memberValueDatatype="20" unbalanced="0"/>
    <cacheHierarchy uniqueName="[transaction_id 1].[Target]" caption="Target" attribute="1" defaultMemberUniqueName="[transaction_id 1].[Target].[All]" allUniqueName="[transaction_id 1].[Target].[All]" dimensionUniqueName="[transaction_id 1]" displayFolder="" count="0" memberValueDatatype="20" unbalanced="0"/>
    <cacheHierarchy uniqueName="[transaction_id 1].[Region]" caption="Region" attribute="1" defaultMemberUniqueName="[transaction_id 1].[Region].[All]" allUniqueName="[transaction_id 1].[Region].[All]" dimensionUniqueName="[transaction_id 1]" displayFolder="" count="0" memberValueDatatype="130" unbalanced="0"/>
    <cacheHierarchy uniqueName="[transaction_id 1].[Target Achievement %]" caption="Target Achievement %" attribute="1" defaultMemberUniqueName="[transaction_id 1].[Target Achievement %].[All]" allUniqueName="[transaction_id 1].[Target Achievement %].[All]" dimensionUniqueName="[transaction_id 1]" displayFolder="" count="0" memberValueDatatype="5" unbalanced="0"/>
    <cacheHierarchy uniqueName="[transaction_id 1].[Sale Date (Month Index)]" caption="Sale Date (Month Index)" attribute="1" defaultMemberUniqueName="[transaction_id 1].[Sale Date (Month Index)].[All]" allUniqueName="[transaction_id 1].[Sale Date (Month Index)].[All]" dimensionUniqueName="[transaction_id 1]" displayFolder="" count="0" memberValueDatatype="20" unbalanced="0"/>
    <cacheHierarchy uniqueName="[transaction_id 1].[Sale Date (Month)]" caption="Sale Date (Month)" attribute="1" defaultMemberUniqueName="[transaction_id 1].[Sale Date (Month)].[All]" allUniqueName="[transaction_id 1].[Sale Date (Month)].[All]" dimensionUniqueName="[transaction_id 1]" displayFolder="" count="0" memberValueDatatype="130" unbalanced="0"/>
    <cacheHierarchy uniqueName="[transaction_id 1].[Sale Date (Quarter)]" caption="Sale Date (Quarter)" attribute="1" defaultMemberUniqueName="[transaction_id 1].[Sale Date (Quarter)].[All]" allUniqueName="[transaction_id 1].[Sale Date (Quarter)].[All]" dimensionUniqueName="[transaction_id 1]" displayFolder="" count="0" memberValueDatatype="130" unbalanced="0"/>
    <cacheHierarchy uniqueName="[transaction_id 1].[employee_name]" caption="employee_name" attribute="1" defaultMemberUniqueName="[transaction_id 1].[employee_name].[All]" allUniqueName="[transaction_id 1].[employee_name].[All]" dimensionUniqueName="[transaction_id 1]" displayFolder="" count="0" memberValueDatatype="130" unbalanced="0"/>
    <cacheHierarchy uniqueName="[transaction_id 1].[total_revenue]" caption="total_revenue" attribute="1" defaultMemberUniqueName="[transaction_id 1].[total_revenue].[All]" allUniqueName="[transaction_id 1].[total_revenue].[All]" dimensionUniqueName="[transaction_id 1]" displayFolder="" count="0" memberValueDatatype="130" unbalanced="0"/>
    <cacheHierarchy uniqueName="[transaction_id].[Sale Date (Month Index)]" caption="Sale Date (Month Index)" attribute="1" defaultMemberUniqueName="[transaction_id].[Sale Date (Month Index)].[All]" allUniqueName="[transaction_id].[Sale Date (Month Index)].[All]" dimensionUniqueName="[transaction_id]" displayFolder="" count="0" memberValueDatatype="20" unbalanced="0" hidden="1"/>
    <cacheHierarchy uniqueName="[Measures].[Bonus_try]" caption="Bonus_try" measure="1" displayFolder="" measureGroup="transaction_id" count="0"/>
    <cacheHierarchy uniqueName="[Measures].[__XL_Count Employee_id]" caption="__XL_Count Employee_id" measure="1" displayFolder="" measureGroup="Employee_id" count="0" hidden="1"/>
    <cacheHierarchy uniqueName="[Measures].[__XL_Count Region]" caption="__XL_Count Region" measure="1" displayFolder="" measureGroup="Region" count="0" hidden="1"/>
    <cacheHierarchy uniqueName="[Measures].[__XL_Count transaction_id]" caption="__XL_Count transaction_id" measure="1" displayFolder="" measureGroup="transaction_id" count="0" hidden="1"/>
    <cacheHierarchy uniqueName="[Measures].[__XL_Count Employee_id 1]" caption="__XL_Count Employee_id 1" measure="1" displayFolder="" measureGroup="Employee_id 1" count="0" hidden="1"/>
    <cacheHierarchy uniqueName="[Measures].[__XL_Count transaction_id 1]" caption="__XL_Count transaction_id 1" measure="1" displayFolder="" measureGroup="transaction_id 1" count="0" hidden="1"/>
    <cacheHierarchy uniqueName="[Measures].[__No measures defined]" caption="__No measures defined" measure="1" displayFolder="" count="0" hidden="1"/>
    <cacheHierarchy uniqueName="[Measures].[Sum of Revenue]" caption="Sum of Revenue" measure="1" displayFolder="" measureGroup="transaction_id" count="0" hidden="1">
      <extLst>
        <ext xmlns:x15="http://schemas.microsoft.com/office/spreadsheetml/2010/11/main" uri="{B97F6D7D-B522-45F9-BDA1-12C45D357490}">
          <x15:cacheHierarchy aggregatedColumn="22"/>
        </ext>
      </extLst>
    </cacheHierarchy>
    <cacheHierarchy uniqueName="[Measures].[Sum of Units Sold]" caption="Sum of Units Sold" measure="1" displayFolder="" measureGroup="transaction_id" count="0" hidden="1">
      <extLst>
        <ext xmlns:x15="http://schemas.microsoft.com/office/spreadsheetml/2010/11/main" uri="{B97F6D7D-B522-45F9-BDA1-12C45D357490}">
          <x15:cacheHierarchy aggregatedColumn="21"/>
        </ext>
      </extLst>
    </cacheHierarchy>
    <cacheHierarchy uniqueName="[Measures].[Average of Units Sold]" caption="Average of Units Sold" measure="1" displayFolder="" measureGroup="transaction_id" count="0" hidden="1">
      <extLst>
        <ext xmlns:x15="http://schemas.microsoft.com/office/spreadsheetml/2010/11/main" uri="{B97F6D7D-B522-45F9-BDA1-12C45D357490}">
          <x15:cacheHierarchy aggregatedColumn="21"/>
        </ext>
      </extLst>
    </cacheHierarchy>
    <cacheHierarchy uniqueName="[Measures].[Sum of Transaction ID]" caption="Sum of Transaction ID" measure="1" displayFolder="" measureGroup="transaction_id" count="0" hidden="1">
      <extLst>
        <ext xmlns:x15="http://schemas.microsoft.com/office/spreadsheetml/2010/11/main" uri="{B97F6D7D-B522-45F9-BDA1-12C45D357490}">
          <x15:cacheHierarchy aggregatedColumn="16"/>
        </ext>
      </extLst>
    </cacheHierarchy>
    <cacheHierarchy uniqueName="[Measures].[Count of Transaction ID]" caption="Count of Transaction ID" measure="1" displayFolder="" measureGroup="transaction_id" count="0" hidden="1">
      <extLst>
        <ext xmlns:x15="http://schemas.microsoft.com/office/spreadsheetml/2010/11/main" uri="{B97F6D7D-B522-45F9-BDA1-12C45D357490}">
          <x15:cacheHierarchy aggregatedColumn="16"/>
        </ext>
      </extLst>
    </cacheHierarchy>
    <cacheHierarchy uniqueName="[Measures].[Count of Name]" caption="Count of Name" measure="1" displayFolder="" measureGroup="Employee_id" count="0" hidden="1">
      <extLst>
        <ext xmlns:x15="http://schemas.microsoft.com/office/spreadsheetml/2010/11/main" uri="{B97F6D7D-B522-45F9-BDA1-12C45D357490}">
          <x15:cacheHierarchy aggregatedColumn="1"/>
        </ext>
      </extLst>
    </cacheHierarchy>
    <cacheHierarchy uniqueName="[Measures].[Count of total_revenue]" caption="Count of total_revenue" measure="1" displayFolder="" measureGroup="transaction_id 1" count="0" hidden="1">
      <extLst>
        <ext xmlns:x15="http://schemas.microsoft.com/office/spreadsheetml/2010/11/main" uri="{B97F6D7D-B522-45F9-BDA1-12C45D357490}">
          <x15:cacheHierarchy aggregatedColumn="42"/>
        </ext>
      </extLst>
    </cacheHierarchy>
    <cacheHierarchy uniqueName="[Measures].[Count of employee_name]" caption="Count of employee_name" measure="1" displayFolder="" measureGroup="transaction_id 1" count="0" hidden="1">
      <extLst>
        <ext xmlns:x15="http://schemas.microsoft.com/office/spreadsheetml/2010/11/main" uri="{B97F6D7D-B522-45F9-BDA1-12C45D357490}">
          <x15:cacheHierarchy aggregatedColumn="41"/>
        </ext>
      </extLst>
    </cacheHierarchy>
    <cacheHierarchy uniqueName="[Measures].[Count of Target Achievement %]" caption="Count of Target Achievement %" measure="1" displayFolder="" measureGroup="transaction_id" count="0" hidden="1">
      <extLst>
        <ext xmlns:x15="http://schemas.microsoft.com/office/spreadsheetml/2010/11/main" uri="{B97F6D7D-B522-45F9-BDA1-12C45D357490}">
          <x15:cacheHierarchy aggregatedColumn="25"/>
        </ext>
      </extLst>
    </cacheHierarchy>
    <cacheHierarchy uniqueName="[Measures].[Average of Target Achievement %]" caption="Average of Target Achievement %" measure="1" displayFolder="" measureGroup="transaction_id" count="0" hidden="1">
      <extLst>
        <ext xmlns:x15="http://schemas.microsoft.com/office/spreadsheetml/2010/11/main" uri="{B97F6D7D-B522-45F9-BDA1-12C45D357490}">
          <x15:cacheHierarchy aggregatedColumn="25"/>
        </ext>
      </extLst>
    </cacheHierarchy>
    <cacheHierarchy uniqueName="[Measures].[Sum of Target Achievement %]" caption="Sum of Target Achievement %" measure="1" displayFolder="" measureGroup="transaction_id" count="0" hidden="1">
      <extLst>
        <ext xmlns:x15="http://schemas.microsoft.com/office/spreadsheetml/2010/11/main" uri="{B97F6D7D-B522-45F9-BDA1-12C45D357490}">
          <x15:cacheHierarchy aggregatedColumn="25"/>
        </ext>
      </extLst>
    </cacheHierarchy>
    <cacheHierarchy uniqueName="[Measures].[Sum of Target Achievement % 2]" caption="Sum of Target Achievement % 2" measure="1" displayFolder="" measureGroup="transaction_id 1" count="0" hidden="1">
      <extLst>
        <ext xmlns:x15="http://schemas.microsoft.com/office/spreadsheetml/2010/11/main" uri="{B97F6D7D-B522-45F9-BDA1-12C45D357490}">
          <x15:cacheHierarchy aggregatedColumn="37"/>
        </ext>
      </extLst>
    </cacheHierarchy>
    <cacheHierarchy uniqueName="[Measures].[Sum of Benchmark Target]" caption="Sum of Benchmark Target" measure="1" displayFolder="" measureGroup="Region" count="0" hidden="1">
      <extLst>
        <ext xmlns:x15="http://schemas.microsoft.com/office/spreadsheetml/2010/11/main" uri="{B97F6D7D-B522-45F9-BDA1-12C45D357490}">
          <x15:cacheHierarchy aggregatedColumn="15"/>
        </ext>
      </extLst>
    </cacheHierarchy>
    <cacheHierarchy uniqueName="[Measures].[Sum of Transaction ID 2]" caption="Sum of Transaction ID 2" measure="1" displayFolder="" measureGroup="transaction_id 1" count="0" hidden="1">
      <extLst>
        <ext xmlns:x15="http://schemas.microsoft.com/office/spreadsheetml/2010/11/main" uri="{B97F6D7D-B522-45F9-BDA1-12C45D357490}">
          <x15:cacheHierarchy aggregatedColumn="28"/>
        </ext>
      </extLst>
    </cacheHierarchy>
    <cacheHierarchy uniqueName="[Measures].[Count of Transaction ID 2]" caption="Count of Transaction ID 2" measure="1" displayFolder="" measureGroup="transaction_id 1" count="0" hidden="1">
      <extLst>
        <ext xmlns:x15="http://schemas.microsoft.com/office/spreadsheetml/2010/11/main" uri="{B97F6D7D-B522-45F9-BDA1-12C45D357490}">
          <x15:cacheHierarchy aggregatedColumn="28"/>
        </ext>
      </extLst>
    </cacheHierarchy>
    <cacheHierarchy uniqueName="[Measures].[Count of Units Sold]" caption="Count of Units Sold" measure="1" displayFolder="" measureGroup="transaction_id" count="0" hidden="1">
      <extLst>
        <ext xmlns:x15="http://schemas.microsoft.com/office/spreadsheetml/2010/11/main" uri="{B97F6D7D-B522-45F9-BDA1-12C45D357490}">
          <x15:cacheHierarchy aggregatedColumn="21"/>
        </ext>
      </extLst>
    </cacheHierarchy>
    <cacheHierarchy uniqueName="[Measures].[Sum of Target]" caption="Sum of Target" measure="1" displayFolder="" measureGroup="transaction_id" count="0" oneField="1" hidden="1">
      <fieldsUsage count="1">
        <fieldUsage x="0"/>
      </fieldsUsage>
      <extLst>
        <ext xmlns:x15="http://schemas.microsoft.com/office/spreadsheetml/2010/11/main" uri="{B97F6D7D-B522-45F9-BDA1-12C45D357490}">
          <x15:cacheHierarchy aggregatedColumn="23"/>
        </ext>
      </extLst>
    </cacheHierarchy>
  </cacheHierarchies>
  <kpis count="0"/>
  <dimensions count="6">
    <dimension name="Employee_id" uniqueName="[Employee_id]" caption="Employee_id"/>
    <dimension name="Employee_id 1" uniqueName="[Employee_id 1]" caption="Employee_id 1"/>
    <dimension measure="1" name="Measures" uniqueName="[Measures]" caption="Measures"/>
    <dimension name="Region" uniqueName="[Region]" caption="Region"/>
    <dimension name="transaction_id" uniqueName="[transaction_id]" caption="transaction_id"/>
    <dimension name="transaction_id 1" uniqueName="[transaction_id 1]" caption="transaction_id 1"/>
  </dimensions>
  <measureGroups count="5">
    <measureGroup name="Employee_id" caption="Employee_id"/>
    <measureGroup name="Employee_id 1" caption="Employee_id 1"/>
    <measureGroup name="Region" caption="Region"/>
    <measureGroup name="transaction_id" caption="transaction_id"/>
    <measureGroup name="transaction_id 1" caption="transaction_id 1"/>
  </measureGroups>
  <maps count="7">
    <map measureGroup="0" dimension="0"/>
    <map measureGroup="1" dimension="1"/>
    <map measureGroup="2" dimension="3"/>
    <map measureGroup="3" dimension="0"/>
    <map measureGroup="3"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T KUMAR SINGH" refreshedDate="45867.791204166664" backgroundQuery="1" createdVersion="3" refreshedVersion="8" minRefreshableVersion="3" recordCount="0" supportSubquery="1" supportAdvancedDrill="1" xr:uid="{80EFFD81-EE4D-4002-A6FE-6067FF2B333B}">
  <cacheSource type="external" connectionId="8">
    <extLst>
      <ext xmlns:x14="http://schemas.microsoft.com/office/spreadsheetml/2009/9/main" uri="{F057638F-6D5F-4e77-A914-E7F072B9BCA8}">
        <x14:sourceConnection name="ThisWorkbookDataModel"/>
      </ext>
    </extLst>
  </cacheSource>
  <cacheFields count="0"/>
  <cacheHierarchies count="68">
    <cacheHierarchy uniqueName="[Employee_id].[Employee ID]" caption="Employee ID" attribute="1" defaultMemberUniqueName="[Employee_id].[Employee ID].[All]" allUniqueName="[Employee_id].[Employee ID].[All]" dimensionUniqueName="[Employee_id]" displayFolder="" count="0" memberValueDatatype="130" unbalanced="0"/>
    <cacheHierarchy uniqueName="[Employee_id].[Name]" caption="Name" attribute="1" defaultMemberUniqueName="[Employee_id].[Name].[All]" allUniqueName="[Employee_id].[Name].[All]" dimensionUniqueName="[Employee_id]" displayFolder="" count="0" memberValueDatatype="130" unbalanced="0"/>
    <cacheHierarchy uniqueName="[Employee_id].[Department]" caption="Department" attribute="1" defaultMemberUniqueName="[Employee_id].[Department].[All]" allUniqueName="[Employee_id].[Department].[All]" dimensionUniqueName="[Employee_id]" displayFolder="" count="2" memberValueDatatype="130" unbalanced="0"/>
    <cacheHierarchy uniqueName="[Employee_id].[Designation]" caption="Designation" attribute="1" defaultMemberUniqueName="[Employee_id].[Designation].[All]" allUniqueName="[Employee_id].[Designation].[All]" dimensionUniqueName="[Employee_id]" displayFolder="" count="0" memberValueDatatype="130" unbalanced="0"/>
    <cacheHierarchy uniqueName="[Employee_id].[Region]" caption="Region" attribute="1" defaultMemberUniqueName="[Employee_id].[Region].[All]" allUniqueName="[Employee_id].[Region].[All]" dimensionUniqueName="[Employee_id]" displayFolder="" count="0" memberValueDatatype="130" unbalanced="0"/>
    <cacheHierarchy uniqueName="[Employee_id].[Date of Joining]" caption="Date of Joining" attribute="1" defaultMemberUniqueName="[Employee_id].[Date of Joining].[All]" allUniqueName="[Employee_id].[Date of Joining].[All]" dimensionUniqueName="[Employee_id]" displayFolder="" count="0" memberValueDatatype="130" unbalanced="0"/>
    <cacheHierarchy uniqueName="[Employee_id].[Status]" caption="Status" attribute="1" defaultMemberUniqueName="[Employee_id].[Status].[All]" allUniqueName="[Employee_id].[Status].[All]" dimensionUniqueName="[Employee_id]" displayFolder="" count="0" memberValueDatatype="130" unbalanced="0"/>
    <cacheHierarchy uniqueName="[Employee_id 1].[Employee ID]" caption="Employee ID" attribute="1" defaultMemberUniqueName="[Employee_id 1].[Employee ID].[All]" allUniqueName="[Employee_id 1].[Employee ID].[All]" dimensionUniqueName="[Employee_id 1]" displayFolder="" count="0" memberValueDatatype="130" unbalanced="0"/>
    <cacheHierarchy uniqueName="[Employee_id 1].[Name]" caption="Name" attribute="1" defaultMemberUniqueName="[Employee_id 1].[Name].[All]" allUniqueName="[Employee_id 1].[Name].[All]" dimensionUniqueName="[Employee_id 1]" displayFolder="" count="0" memberValueDatatype="130" unbalanced="0"/>
    <cacheHierarchy uniqueName="[Employee_id 1].[Department]" caption="Department" attribute="1" defaultMemberUniqueName="[Employee_id 1].[Department].[All]" allUniqueName="[Employee_id 1].[Department].[All]" dimensionUniqueName="[Employee_id 1]" displayFolder="" count="0" memberValueDatatype="130" unbalanced="0"/>
    <cacheHierarchy uniqueName="[Employee_id 1].[Designation]" caption="Designation" attribute="1" defaultMemberUniqueName="[Employee_id 1].[Designation].[All]" allUniqueName="[Employee_id 1].[Designation].[All]" dimensionUniqueName="[Employee_id 1]" displayFolder="" count="0" memberValueDatatype="130" unbalanced="0"/>
    <cacheHierarchy uniqueName="[Employee_id 1].[Region]" caption="Region" attribute="1" defaultMemberUniqueName="[Employee_id 1].[Region].[All]" allUniqueName="[Employee_id 1].[Region].[All]" dimensionUniqueName="[Employee_id 1]" displayFolder="" count="0" memberValueDatatype="130" unbalanced="0"/>
    <cacheHierarchy uniqueName="[Employee_id 1].[Date of Joining]" caption="Date of Joining" attribute="1" defaultMemberUniqueName="[Employee_id 1].[Date of Joining].[All]" allUniqueName="[Employee_id 1].[Date of Joining].[All]" dimensionUniqueName="[Employee_id 1]" displayFolder="" count="0" memberValueDatatype="130" unbalanced="0"/>
    <cacheHierarchy uniqueName="[Employee_id 1].[Status]" caption="Status" attribute="1" defaultMemberUniqueName="[Employee_id 1].[Status].[All]" allUniqueName="[Employee_id 1].[Status].[All]" dimensionUniqueName="[Employee_id 1]"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Benchmark Target]" caption="Benchmark Target" attribute="1" defaultMemberUniqueName="[Region].[Benchmark Target].[All]" allUniqueName="[Region].[Benchmark Target].[All]" dimensionUniqueName="[Region]" displayFolder="" count="0" memberValueDatatype="20" unbalanced="0"/>
    <cacheHierarchy uniqueName="[transaction_id].[Transaction ID]" caption="Transaction ID" attribute="1" defaultMemberUniqueName="[transaction_id].[Transaction ID].[All]" allUniqueName="[transaction_id].[Transaction ID].[All]" dimensionUniqueName="[transaction_id]" displayFolder="" count="0" memberValueDatatype="20" unbalanced="0"/>
    <cacheHierarchy uniqueName="[transaction_id].[Sale Date]" caption="Sale Date" attribute="1" time="1" defaultMemberUniqueName="[transaction_id].[Sale Date].[All]" allUniqueName="[transaction_id].[Sale Date].[All]" dimensionUniqueName="[transaction_id]" displayFolder="" count="0" memberValueDatatype="7" unbalanced="0"/>
    <cacheHierarchy uniqueName="[transaction_id].[Employee ID]" caption="Employee ID" attribute="1" defaultMemberUniqueName="[transaction_id].[Employee ID].[All]" allUniqueName="[transaction_id].[Employee ID].[All]" dimensionUniqueName="[transaction_id]" displayFolder="" count="0" memberValueDatatype="130" unbalanced="0"/>
    <cacheHierarchy uniqueName="[transaction_id].[Month]" caption="Month" attribute="1" defaultMemberUniqueName="[transaction_id].[Month].[All]" allUniqueName="[transaction_id].[Month].[All]" dimensionUniqueName="[transaction_id]" displayFolder="" count="2" memberValueDatatype="130" unbalanced="0"/>
    <cacheHierarchy uniqueName="[transaction_id].[Product Category]" caption="Product Category" attribute="1" defaultMemberUniqueName="[transaction_id].[Product Category].[All]" allUniqueName="[transaction_id].[Product Category].[All]" dimensionUniqueName="[transaction_id]" displayFolder="" count="0" memberValueDatatype="130" unbalanced="0"/>
    <cacheHierarchy uniqueName="[transaction_id].[Units Sold]" caption="Units Sold" attribute="1" defaultMemberUniqueName="[transaction_id].[Units Sold].[All]" allUniqueName="[transaction_id].[Units Sold].[All]" dimensionUniqueName="[transaction_id]" displayFolder="" count="0" memberValueDatatype="20" unbalanced="0"/>
    <cacheHierarchy uniqueName="[transaction_id].[Revenue]" caption="Revenue" attribute="1" defaultMemberUniqueName="[transaction_id].[Revenue].[All]" allUniqueName="[transaction_id].[Revenue].[All]" dimensionUniqueName="[transaction_id]" displayFolder="" count="0" memberValueDatatype="20" unbalanced="0"/>
    <cacheHierarchy uniqueName="[transaction_id].[Target]" caption="Target" attribute="1" defaultMemberUniqueName="[transaction_id].[Target].[All]" allUniqueName="[transaction_id].[Target].[All]" dimensionUniqueName="[transaction_id]" displayFolder="" count="0" memberValueDatatype="20" unbalanced="0"/>
    <cacheHierarchy uniqueName="[transaction_id].[Region]" caption="Region" attribute="1" defaultMemberUniqueName="[transaction_id].[Region].[All]" allUniqueName="[transaction_id].[Region].[All]" dimensionUniqueName="[transaction_id]" displayFolder="" count="2" memberValueDatatype="130" unbalanced="0"/>
    <cacheHierarchy uniqueName="[transaction_id].[Target Achievement %]" caption="Target Achievement %" attribute="1" defaultMemberUniqueName="[transaction_id].[Target Achievement %].[All]" allUniqueName="[transaction_id].[Target Achievement %].[All]" dimensionUniqueName="[transaction_id]" displayFolder="" count="0" memberValueDatatype="5" unbalanced="0"/>
    <cacheHierarchy uniqueName="[transaction_id].[Sale Date (Month)]" caption="Sale Date (Month)" attribute="1" defaultMemberUniqueName="[transaction_id].[Sale Date (Month)].[All]" allUniqueName="[transaction_id].[Sale Date (Month)].[All]" dimensionUniqueName="[transaction_id]" displayFolder="" count="0" memberValueDatatype="130" unbalanced="0"/>
    <cacheHierarchy uniqueName="[transaction_id].[Sale Date (Quarter)]" caption="Sale Date (Quarter)" attribute="1" defaultMemberUniqueName="[transaction_id].[Sale Date (Quarter)].[All]" allUniqueName="[transaction_id].[Sale Date (Quarter)].[All]" dimensionUniqueName="[transaction_id]" displayFolder="" count="0" memberValueDatatype="130" unbalanced="0"/>
    <cacheHierarchy uniqueName="[transaction_id 1].[Transaction ID]" caption="Transaction ID" attribute="1" defaultMemberUniqueName="[transaction_id 1].[Transaction ID].[All]" allUniqueName="[transaction_id 1].[Transaction ID].[All]" dimensionUniqueName="[transaction_id 1]" displayFolder="" count="0" memberValueDatatype="20" unbalanced="0"/>
    <cacheHierarchy uniqueName="[transaction_id 1].[Sale Date]" caption="Sale Date" attribute="1" time="1" defaultMemberUniqueName="[transaction_id 1].[Sale Date].[All]" allUniqueName="[transaction_id 1].[Sale Date].[All]" dimensionUniqueName="[transaction_id 1]" displayFolder="" count="0" memberValueDatatype="7" unbalanced="0"/>
    <cacheHierarchy uniqueName="[transaction_id 1].[Employee ID]" caption="Employee ID" attribute="1" defaultMemberUniqueName="[transaction_id 1].[Employee ID].[All]" allUniqueName="[transaction_id 1].[Employee ID].[All]" dimensionUniqueName="[transaction_id 1]" displayFolder="" count="0" memberValueDatatype="130" unbalanced="0"/>
    <cacheHierarchy uniqueName="[transaction_id 1].[Month]" caption="Month" attribute="1" defaultMemberUniqueName="[transaction_id 1].[Month].[All]" allUniqueName="[transaction_id 1].[Month].[All]" dimensionUniqueName="[transaction_id 1]" displayFolder="" count="0" memberValueDatatype="130" unbalanced="0"/>
    <cacheHierarchy uniqueName="[transaction_id 1].[Product Category]" caption="Product Category" attribute="1" defaultMemberUniqueName="[transaction_id 1].[Product Category].[All]" allUniqueName="[transaction_id 1].[Product Category].[All]" dimensionUniqueName="[transaction_id 1]" displayFolder="" count="0" memberValueDatatype="130" unbalanced="0"/>
    <cacheHierarchy uniqueName="[transaction_id 1].[Units Sold]" caption="Units Sold" attribute="1" defaultMemberUniqueName="[transaction_id 1].[Units Sold].[All]" allUniqueName="[transaction_id 1].[Units Sold].[All]" dimensionUniqueName="[transaction_id 1]" displayFolder="" count="0" memberValueDatatype="20" unbalanced="0"/>
    <cacheHierarchy uniqueName="[transaction_id 1].[Revenue]" caption="Revenue" attribute="1" defaultMemberUniqueName="[transaction_id 1].[Revenue].[All]" allUniqueName="[transaction_id 1].[Revenue].[All]" dimensionUniqueName="[transaction_id 1]" displayFolder="" count="0" memberValueDatatype="20" unbalanced="0"/>
    <cacheHierarchy uniqueName="[transaction_id 1].[Target]" caption="Target" attribute="1" defaultMemberUniqueName="[transaction_id 1].[Target].[All]" allUniqueName="[transaction_id 1].[Target].[All]" dimensionUniqueName="[transaction_id 1]" displayFolder="" count="0" memberValueDatatype="20" unbalanced="0"/>
    <cacheHierarchy uniqueName="[transaction_id 1].[Region]" caption="Region" attribute="1" defaultMemberUniqueName="[transaction_id 1].[Region].[All]" allUniqueName="[transaction_id 1].[Region].[All]" dimensionUniqueName="[transaction_id 1]" displayFolder="" count="0" memberValueDatatype="130" unbalanced="0"/>
    <cacheHierarchy uniqueName="[transaction_id 1].[Target Achievement %]" caption="Target Achievement %" attribute="1" defaultMemberUniqueName="[transaction_id 1].[Target Achievement %].[All]" allUniqueName="[transaction_id 1].[Target Achievement %].[All]" dimensionUniqueName="[transaction_id 1]" displayFolder="" count="0" memberValueDatatype="5" unbalanced="0"/>
    <cacheHierarchy uniqueName="[transaction_id 1].[Sale Date (Month Index)]" caption="Sale Date (Month Index)" attribute="1" defaultMemberUniqueName="[transaction_id 1].[Sale Date (Month Index)].[All]" allUniqueName="[transaction_id 1].[Sale Date (Month Index)].[All]" dimensionUniqueName="[transaction_id 1]" displayFolder="" count="0" memberValueDatatype="20" unbalanced="0"/>
    <cacheHierarchy uniqueName="[transaction_id 1].[Sale Date (Month)]" caption="Sale Date (Month)" attribute="1" defaultMemberUniqueName="[transaction_id 1].[Sale Date (Month)].[All]" allUniqueName="[transaction_id 1].[Sale Date (Month)].[All]" dimensionUniqueName="[transaction_id 1]" displayFolder="" count="0" memberValueDatatype="130" unbalanced="0"/>
    <cacheHierarchy uniqueName="[transaction_id 1].[Sale Date (Quarter)]" caption="Sale Date (Quarter)" attribute="1" defaultMemberUniqueName="[transaction_id 1].[Sale Date (Quarter)].[All]" allUniqueName="[transaction_id 1].[Sale Date (Quarter)].[All]" dimensionUniqueName="[transaction_id 1]" displayFolder="" count="0" memberValueDatatype="130" unbalanced="0"/>
    <cacheHierarchy uniqueName="[transaction_id 1].[employee_name]" caption="employee_name" attribute="1" defaultMemberUniqueName="[transaction_id 1].[employee_name].[All]" allUniqueName="[transaction_id 1].[employee_name].[All]" dimensionUniqueName="[transaction_id 1]" displayFolder="" count="0" memberValueDatatype="130" unbalanced="0"/>
    <cacheHierarchy uniqueName="[transaction_id 1].[total_revenue]" caption="total_revenue" attribute="1" defaultMemberUniqueName="[transaction_id 1].[total_revenue].[All]" allUniqueName="[transaction_id 1].[total_revenue].[All]" dimensionUniqueName="[transaction_id 1]" displayFolder="" count="0" memberValueDatatype="130" unbalanced="0"/>
    <cacheHierarchy uniqueName="[transaction_id].[Sale Date (Month Index)]" caption="Sale Date (Month Index)" attribute="1" defaultMemberUniqueName="[transaction_id].[Sale Date (Month Index)].[All]" allUniqueName="[transaction_id].[Sale Date (Month Index)].[All]" dimensionUniqueName="[transaction_id]" displayFolder="" count="0" memberValueDatatype="20" unbalanced="0" hidden="1"/>
    <cacheHierarchy uniqueName="[Measures].[Bonus_try]" caption="Bonus_try" measure="1" displayFolder="" measureGroup="transaction_id" count="0"/>
    <cacheHierarchy uniqueName="[Measures].[__XL_Count Employee_id]" caption="__XL_Count Employee_id" measure="1" displayFolder="" measureGroup="Employee_id" count="0" hidden="1"/>
    <cacheHierarchy uniqueName="[Measures].[__XL_Count Region]" caption="__XL_Count Region" measure="1" displayFolder="" measureGroup="Region" count="0" hidden="1"/>
    <cacheHierarchy uniqueName="[Measures].[__XL_Count transaction_id]" caption="__XL_Count transaction_id" measure="1" displayFolder="" measureGroup="transaction_id" count="0" hidden="1"/>
    <cacheHierarchy uniqueName="[Measures].[__XL_Count Employee_id 1]" caption="__XL_Count Employee_id 1" measure="1" displayFolder="" measureGroup="Employee_id 1" count="0" hidden="1"/>
    <cacheHierarchy uniqueName="[Measures].[__XL_Count transaction_id 1]" caption="__XL_Count transaction_id 1" measure="1" displayFolder="" measureGroup="transaction_id 1" count="0" hidden="1"/>
    <cacheHierarchy uniqueName="[Measures].[__No measures defined]" caption="__No measures defined" measure="1" displayFolder="" count="0" hidden="1"/>
    <cacheHierarchy uniqueName="[Measures].[Sum of Revenue]" caption="Sum of Revenue" measure="1" displayFolder="" measureGroup="transaction_id" count="0" hidden="1">
      <extLst>
        <ext xmlns:x15="http://schemas.microsoft.com/office/spreadsheetml/2010/11/main" uri="{B97F6D7D-B522-45F9-BDA1-12C45D357490}">
          <x15:cacheHierarchy aggregatedColumn="22"/>
        </ext>
      </extLst>
    </cacheHierarchy>
    <cacheHierarchy uniqueName="[Measures].[Sum of Units Sold]" caption="Sum of Units Sold" measure="1" displayFolder="" measureGroup="transaction_id" count="0" hidden="1">
      <extLst>
        <ext xmlns:x15="http://schemas.microsoft.com/office/spreadsheetml/2010/11/main" uri="{B97F6D7D-B522-45F9-BDA1-12C45D357490}">
          <x15:cacheHierarchy aggregatedColumn="21"/>
        </ext>
      </extLst>
    </cacheHierarchy>
    <cacheHierarchy uniqueName="[Measures].[Average of Units Sold]" caption="Average of Units Sold" measure="1" displayFolder="" measureGroup="transaction_id" count="0" hidden="1">
      <extLst>
        <ext xmlns:x15="http://schemas.microsoft.com/office/spreadsheetml/2010/11/main" uri="{B97F6D7D-B522-45F9-BDA1-12C45D357490}">
          <x15:cacheHierarchy aggregatedColumn="21"/>
        </ext>
      </extLst>
    </cacheHierarchy>
    <cacheHierarchy uniqueName="[Measures].[Sum of Transaction ID]" caption="Sum of Transaction ID" measure="1" displayFolder="" measureGroup="transaction_id" count="0" hidden="1">
      <extLst>
        <ext xmlns:x15="http://schemas.microsoft.com/office/spreadsheetml/2010/11/main" uri="{B97F6D7D-B522-45F9-BDA1-12C45D357490}">
          <x15:cacheHierarchy aggregatedColumn="16"/>
        </ext>
      </extLst>
    </cacheHierarchy>
    <cacheHierarchy uniqueName="[Measures].[Count of Transaction ID]" caption="Count of Transaction ID" measure="1" displayFolder="" measureGroup="transaction_id" count="0" hidden="1">
      <extLst>
        <ext xmlns:x15="http://schemas.microsoft.com/office/spreadsheetml/2010/11/main" uri="{B97F6D7D-B522-45F9-BDA1-12C45D357490}">
          <x15:cacheHierarchy aggregatedColumn="16"/>
        </ext>
      </extLst>
    </cacheHierarchy>
    <cacheHierarchy uniqueName="[Measures].[Count of Name]" caption="Count of Name" measure="1" displayFolder="" measureGroup="Employee_id" count="0" hidden="1">
      <extLst>
        <ext xmlns:x15="http://schemas.microsoft.com/office/spreadsheetml/2010/11/main" uri="{B97F6D7D-B522-45F9-BDA1-12C45D357490}">
          <x15:cacheHierarchy aggregatedColumn="1"/>
        </ext>
      </extLst>
    </cacheHierarchy>
    <cacheHierarchy uniqueName="[Measures].[Count of total_revenue]" caption="Count of total_revenue" measure="1" displayFolder="" measureGroup="transaction_id 1" count="0" hidden="1">
      <extLst>
        <ext xmlns:x15="http://schemas.microsoft.com/office/spreadsheetml/2010/11/main" uri="{B97F6D7D-B522-45F9-BDA1-12C45D357490}">
          <x15:cacheHierarchy aggregatedColumn="42"/>
        </ext>
      </extLst>
    </cacheHierarchy>
    <cacheHierarchy uniqueName="[Measures].[Count of employee_name]" caption="Count of employee_name" measure="1" displayFolder="" measureGroup="transaction_id 1" count="0" hidden="1">
      <extLst>
        <ext xmlns:x15="http://schemas.microsoft.com/office/spreadsheetml/2010/11/main" uri="{B97F6D7D-B522-45F9-BDA1-12C45D357490}">
          <x15:cacheHierarchy aggregatedColumn="41"/>
        </ext>
      </extLst>
    </cacheHierarchy>
    <cacheHierarchy uniqueName="[Measures].[Count of Target Achievement %]" caption="Count of Target Achievement %" measure="1" displayFolder="" measureGroup="transaction_id" count="0" hidden="1">
      <extLst>
        <ext xmlns:x15="http://schemas.microsoft.com/office/spreadsheetml/2010/11/main" uri="{B97F6D7D-B522-45F9-BDA1-12C45D357490}">
          <x15:cacheHierarchy aggregatedColumn="25"/>
        </ext>
      </extLst>
    </cacheHierarchy>
    <cacheHierarchy uniqueName="[Measures].[Average of Target Achievement %]" caption="Average of Target Achievement %" measure="1" displayFolder="" measureGroup="transaction_id" count="0" hidden="1">
      <extLst>
        <ext xmlns:x15="http://schemas.microsoft.com/office/spreadsheetml/2010/11/main" uri="{B97F6D7D-B522-45F9-BDA1-12C45D357490}">
          <x15:cacheHierarchy aggregatedColumn="25"/>
        </ext>
      </extLst>
    </cacheHierarchy>
    <cacheHierarchy uniqueName="[Measures].[Sum of Target Achievement %]" caption="Sum of Target Achievement %" measure="1" displayFolder="" measureGroup="transaction_id" count="0" hidden="1">
      <extLst>
        <ext xmlns:x15="http://schemas.microsoft.com/office/spreadsheetml/2010/11/main" uri="{B97F6D7D-B522-45F9-BDA1-12C45D357490}">
          <x15:cacheHierarchy aggregatedColumn="25"/>
        </ext>
      </extLst>
    </cacheHierarchy>
    <cacheHierarchy uniqueName="[Measures].[Sum of Target Achievement % 2]" caption="Sum of Target Achievement % 2" measure="1" displayFolder="" measureGroup="transaction_id 1" count="0" hidden="1">
      <extLst>
        <ext xmlns:x15="http://schemas.microsoft.com/office/spreadsheetml/2010/11/main" uri="{B97F6D7D-B522-45F9-BDA1-12C45D357490}">
          <x15:cacheHierarchy aggregatedColumn="37"/>
        </ext>
      </extLst>
    </cacheHierarchy>
    <cacheHierarchy uniqueName="[Measures].[Sum of Benchmark Target]" caption="Sum of Benchmark Target" measure="1" displayFolder="" measureGroup="Region" count="0" hidden="1">
      <extLst>
        <ext xmlns:x15="http://schemas.microsoft.com/office/spreadsheetml/2010/11/main" uri="{B97F6D7D-B522-45F9-BDA1-12C45D357490}">
          <x15:cacheHierarchy aggregatedColumn="15"/>
        </ext>
      </extLst>
    </cacheHierarchy>
    <cacheHierarchy uniqueName="[Measures].[Sum of Transaction ID 2]" caption="Sum of Transaction ID 2" measure="1" displayFolder="" measureGroup="transaction_id 1" count="0" hidden="1">
      <extLst>
        <ext xmlns:x15="http://schemas.microsoft.com/office/spreadsheetml/2010/11/main" uri="{B97F6D7D-B522-45F9-BDA1-12C45D357490}">
          <x15:cacheHierarchy aggregatedColumn="28"/>
        </ext>
      </extLst>
    </cacheHierarchy>
    <cacheHierarchy uniqueName="[Measures].[Count of Transaction ID 2]" caption="Count of Transaction ID 2" measure="1" displayFolder="" measureGroup="transaction_id 1" count="0" hidden="1">
      <extLst>
        <ext xmlns:x15="http://schemas.microsoft.com/office/spreadsheetml/2010/11/main" uri="{B97F6D7D-B522-45F9-BDA1-12C45D357490}">
          <x15:cacheHierarchy aggregatedColumn="28"/>
        </ext>
      </extLst>
    </cacheHierarchy>
    <cacheHierarchy uniqueName="[Measures].[Count of Units Sold]" caption="Count of Units Sold" measure="1" displayFolder="" measureGroup="transaction_id" count="0" hidden="1">
      <extLst>
        <ext xmlns:x15="http://schemas.microsoft.com/office/spreadsheetml/2010/11/main" uri="{B97F6D7D-B522-45F9-BDA1-12C45D357490}">
          <x15:cacheHierarchy aggregatedColumn="21"/>
        </ext>
      </extLst>
    </cacheHierarchy>
    <cacheHierarchy uniqueName="[Measures].[Sum of Target]" caption="Sum of Target" measure="1" displayFolder="" measureGroup="transaction_id"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5001259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T KUMAR SINGH" refreshedDate="45867.967432060184" backgroundQuery="1" createdVersion="8" refreshedVersion="8" minRefreshableVersion="3" recordCount="0" supportSubquery="1" supportAdvancedDrill="1" xr:uid="{48FFA1B2-6C0A-440C-908D-0E288B519D0F}">
  <cacheSource type="external" connectionId="8"/>
  <cacheFields count="3">
    <cacheField name="[Employee_id].[Name].[Name]" caption="Name" numFmtId="0" hierarchy="1" level="1">
      <sharedItems count="8">
        <s v="Christi Davis"/>
        <s v="Fatima Zhang"/>
        <s v="Joe Lyn"/>
        <s v="John Taylor"/>
        <s v="Lynda Smith"/>
        <s v="Martina Brands"/>
        <s v="Raj Mehta"/>
        <s v="Ronn Robinson"/>
      </sharedItems>
    </cacheField>
    <cacheField name="[transaction_id].[Sale Date (Month)].[Sale Date (Month)]" caption="Sale Date (Month)" numFmtId="0" hierarchy="26" level="1">
      <sharedItems count="12">
        <s v="Jan"/>
        <s v="Feb"/>
        <s v="Mar"/>
        <s v="Apr"/>
        <s v="May"/>
        <s v="Jun"/>
        <s v="Jul"/>
        <s v="Aug"/>
        <s v="Sep"/>
        <s v="Oct"/>
        <s v="Nov"/>
        <s v="Dec"/>
      </sharedItems>
    </cacheField>
    <cacheField name="[Measures].[Sum of Target Achievement %]" caption="Sum of Target Achievement %" numFmtId="0" hierarchy="61" level="32767"/>
  </cacheFields>
  <cacheHierarchies count="68">
    <cacheHierarchy uniqueName="[Employee_id].[Employee ID]" caption="Employee ID" attribute="1" defaultMemberUniqueName="[Employee_id].[Employee ID].[All]" allUniqueName="[Employee_id].[Employee ID].[All]" dimensionUniqueName="[Employee_id]" displayFolder="" count="0" memberValueDatatype="130" unbalanced="0"/>
    <cacheHierarchy uniqueName="[Employee_id].[Name]" caption="Name" attribute="1" defaultMemberUniqueName="[Employee_id].[Name].[All]" allUniqueName="[Employee_id].[Name].[All]" dimensionUniqueName="[Employee_id]" displayFolder="" count="2" memberValueDatatype="130" unbalanced="0">
      <fieldsUsage count="2">
        <fieldUsage x="-1"/>
        <fieldUsage x="0"/>
      </fieldsUsage>
    </cacheHierarchy>
    <cacheHierarchy uniqueName="[Employee_id].[Department]" caption="Department" attribute="1" defaultMemberUniqueName="[Employee_id].[Department].[All]" allUniqueName="[Employee_id].[Department].[All]" dimensionUniqueName="[Employee_id]" displayFolder="" count="0" memberValueDatatype="130" unbalanced="0"/>
    <cacheHierarchy uniqueName="[Employee_id].[Designation]" caption="Designation" attribute="1" defaultMemberUniqueName="[Employee_id].[Designation].[All]" allUniqueName="[Employee_id].[Designation].[All]" dimensionUniqueName="[Employee_id]" displayFolder="" count="0" memberValueDatatype="130" unbalanced="0"/>
    <cacheHierarchy uniqueName="[Employee_id].[Region]" caption="Region" attribute="1" defaultMemberUniqueName="[Employee_id].[Region].[All]" allUniqueName="[Employee_id].[Region].[All]" dimensionUniqueName="[Employee_id]" displayFolder="" count="0" memberValueDatatype="130" unbalanced="0"/>
    <cacheHierarchy uniqueName="[Employee_id].[Date of Joining]" caption="Date of Joining" attribute="1" defaultMemberUniqueName="[Employee_id].[Date of Joining].[All]" allUniqueName="[Employee_id].[Date of Joining].[All]" dimensionUniqueName="[Employee_id]" displayFolder="" count="0" memberValueDatatype="130" unbalanced="0"/>
    <cacheHierarchy uniqueName="[Employee_id].[Status]" caption="Status" attribute="1" defaultMemberUniqueName="[Employee_id].[Status].[All]" allUniqueName="[Employee_id].[Status].[All]" dimensionUniqueName="[Employee_id]" displayFolder="" count="0" memberValueDatatype="130" unbalanced="0"/>
    <cacheHierarchy uniqueName="[Employee_id 1].[Employee ID]" caption="Employee ID" attribute="1" defaultMemberUniqueName="[Employee_id 1].[Employee ID].[All]" allUniqueName="[Employee_id 1].[Employee ID].[All]" dimensionUniqueName="[Employee_id 1]" displayFolder="" count="0" memberValueDatatype="130" unbalanced="0"/>
    <cacheHierarchy uniqueName="[Employee_id 1].[Name]" caption="Name" attribute="1" defaultMemberUniqueName="[Employee_id 1].[Name].[All]" allUniqueName="[Employee_id 1].[Name].[All]" dimensionUniqueName="[Employee_id 1]" displayFolder="" count="0" memberValueDatatype="130" unbalanced="0"/>
    <cacheHierarchy uniqueName="[Employee_id 1].[Department]" caption="Department" attribute="1" defaultMemberUniqueName="[Employee_id 1].[Department].[All]" allUniqueName="[Employee_id 1].[Department].[All]" dimensionUniqueName="[Employee_id 1]" displayFolder="" count="0" memberValueDatatype="130" unbalanced="0"/>
    <cacheHierarchy uniqueName="[Employee_id 1].[Designation]" caption="Designation" attribute="1" defaultMemberUniqueName="[Employee_id 1].[Designation].[All]" allUniqueName="[Employee_id 1].[Designation].[All]" dimensionUniqueName="[Employee_id 1]" displayFolder="" count="0" memberValueDatatype="130" unbalanced="0"/>
    <cacheHierarchy uniqueName="[Employee_id 1].[Region]" caption="Region" attribute="1" defaultMemberUniqueName="[Employee_id 1].[Region].[All]" allUniqueName="[Employee_id 1].[Region].[All]" dimensionUniqueName="[Employee_id 1]" displayFolder="" count="0" memberValueDatatype="130" unbalanced="0"/>
    <cacheHierarchy uniqueName="[Employee_id 1].[Date of Joining]" caption="Date of Joining" attribute="1" defaultMemberUniqueName="[Employee_id 1].[Date of Joining].[All]" allUniqueName="[Employee_id 1].[Date of Joining].[All]" dimensionUniqueName="[Employee_id 1]" displayFolder="" count="0" memberValueDatatype="130" unbalanced="0"/>
    <cacheHierarchy uniqueName="[Employee_id 1].[Status]" caption="Status" attribute="1" defaultMemberUniqueName="[Employee_id 1].[Status].[All]" allUniqueName="[Employee_id 1].[Status].[All]" dimensionUniqueName="[Employee_id 1]"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Benchmark Target]" caption="Benchmark Target" attribute="1" defaultMemberUniqueName="[Region].[Benchmark Target].[All]" allUniqueName="[Region].[Benchmark Target].[All]" dimensionUniqueName="[Region]" displayFolder="" count="0" memberValueDatatype="20" unbalanced="0"/>
    <cacheHierarchy uniqueName="[transaction_id].[Transaction ID]" caption="Transaction ID" attribute="1" defaultMemberUniqueName="[transaction_id].[Transaction ID].[All]" allUniqueName="[transaction_id].[Transaction ID].[All]" dimensionUniqueName="[transaction_id]" displayFolder="" count="0" memberValueDatatype="20" unbalanced="0"/>
    <cacheHierarchy uniqueName="[transaction_id].[Sale Date]" caption="Sale Date" attribute="1" time="1" defaultMemberUniqueName="[transaction_id].[Sale Date].[All]" allUniqueName="[transaction_id].[Sale Date].[All]" dimensionUniqueName="[transaction_id]" displayFolder="" count="0" memberValueDatatype="7" unbalanced="0"/>
    <cacheHierarchy uniqueName="[transaction_id].[Employee ID]" caption="Employee ID" attribute="1" defaultMemberUniqueName="[transaction_id].[Employee ID].[All]" allUniqueName="[transaction_id].[Employee ID].[All]" dimensionUniqueName="[transaction_id]" displayFolder="" count="0" memberValueDatatype="130" unbalanced="0"/>
    <cacheHierarchy uniqueName="[transaction_id].[Month]" caption="Month" attribute="1" defaultMemberUniqueName="[transaction_id].[Month].[All]" allUniqueName="[transaction_id].[Month].[All]" dimensionUniqueName="[transaction_id]" displayFolder="" count="2" memberValueDatatype="130" unbalanced="0"/>
    <cacheHierarchy uniqueName="[transaction_id].[Product Category]" caption="Product Category" attribute="1" defaultMemberUniqueName="[transaction_id].[Product Category].[All]" allUniqueName="[transaction_id].[Product Category].[All]" dimensionUniqueName="[transaction_id]" displayFolder="" count="0" memberValueDatatype="130" unbalanced="0"/>
    <cacheHierarchy uniqueName="[transaction_id].[Units Sold]" caption="Units Sold" attribute="1" defaultMemberUniqueName="[transaction_id].[Units Sold].[All]" allUniqueName="[transaction_id].[Units Sold].[All]" dimensionUniqueName="[transaction_id]" displayFolder="" count="0" memberValueDatatype="20" unbalanced="0"/>
    <cacheHierarchy uniqueName="[transaction_id].[Revenue]" caption="Revenue" attribute="1" defaultMemberUniqueName="[transaction_id].[Revenue].[All]" allUniqueName="[transaction_id].[Revenue].[All]" dimensionUniqueName="[transaction_id]" displayFolder="" count="0" memberValueDatatype="20" unbalanced="0"/>
    <cacheHierarchy uniqueName="[transaction_id].[Target]" caption="Target" attribute="1" defaultMemberUniqueName="[transaction_id].[Target].[All]" allUniqueName="[transaction_id].[Target].[All]" dimensionUniqueName="[transaction_id]" displayFolder="" count="0" memberValueDatatype="20" unbalanced="0"/>
    <cacheHierarchy uniqueName="[transaction_id].[Region]" caption="Region" attribute="1" defaultMemberUniqueName="[transaction_id].[Region].[All]" allUniqueName="[transaction_id].[Region].[All]" dimensionUniqueName="[transaction_id]" displayFolder="" count="0" memberValueDatatype="130" unbalanced="0"/>
    <cacheHierarchy uniqueName="[transaction_id].[Target Achievement %]" caption="Target Achievement %" attribute="1" defaultMemberUniqueName="[transaction_id].[Target Achievement %].[All]" allUniqueName="[transaction_id].[Target Achievement %].[All]" dimensionUniqueName="[transaction_id]" displayFolder="" count="0" memberValueDatatype="5" unbalanced="0"/>
    <cacheHierarchy uniqueName="[transaction_id].[Sale Date (Month)]" caption="Sale Date (Month)" attribute="1" defaultMemberUniqueName="[transaction_id].[Sale Date (Month)].[All]" allUniqueName="[transaction_id].[Sale Date (Month)].[All]" dimensionUniqueName="[transaction_id]" displayFolder="" count="2" memberValueDatatype="130" unbalanced="0">
      <fieldsUsage count="2">
        <fieldUsage x="-1"/>
        <fieldUsage x="1"/>
      </fieldsUsage>
    </cacheHierarchy>
    <cacheHierarchy uniqueName="[transaction_id].[Sale Date (Quarter)]" caption="Sale Date (Quarter)" attribute="1" defaultMemberUniqueName="[transaction_id].[Sale Date (Quarter)].[All]" allUniqueName="[transaction_id].[Sale Date (Quarter)].[All]" dimensionUniqueName="[transaction_id]" displayFolder="" count="0" memberValueDatatype="130" unbalanced="0"/>
    <cacheHierarchy uniqueName="[transaction_id 1].[Transaction ID]" caption="Transaction ID" attribute="1" defaultMemberUniqueName="[transaction_id 1].[Transaction ID].[All]" allUniqueName="[transaction_id 1].[Transaction ID].[All]" dimensionUniqueName="[transaction_id 1]" displayFolder="" count="0" memberValueDatatype="20" unbalanced="0"/>
    <cacheHierarchy uniqueName="[transaction_id 1].[Sale Date]" caption="Sale Date" attribute="1" time="1" defaultMemberUniqueName="[transaction_id 1].[Sale Date].[All]" allUniqueName="[transaction_id 1].[Sale Date].[All]" dimensionUniqueName="[transaction_id 1]" displayFolder="" count="0" memberValueDatatype="7" unbalanced="0"/>
    <cacheHierarchy uniqueName="[transaction_id 1].[Employee ID]" caption="Employee ID" attribute="1" defaultMemberUniqueName="[transaction_id 1].[Employee ID].[All]" allUniqueName="[transaction_id 1].[Employee ID].[All]" dimensionUniqueName="[transaction_id 1]" displayFolder="" count="0" memberValueDatatype="130" unbalanced="0"/>
    <cacheHierarchy uniqueName="[transaction_id 1].[Month]" caption="Month" attribute="1" defaultMemberUniqueName="[transaction_id 1].[Month].[All]" allUniqueName="[transaction_id 1].[Month].[All]" dimensionUniqueName="[transaction_id 1]" displayFolder="" count="0" memberValueDatatype="130" unbalanced="0"/>
    <cacheHierarchy uniqueName="[transaction_id 1].[Product Category]" caption="Product Category" attribute="1" defaultMemberUniqueName="[transaction_id 1].[Product Category].[All]" allUniqueName="[transaction_id 1].[Product Category].[All]" dimensionUniqueName="[transaction_id 1]" displayFolder="" count="0" memberValueDatatype="130" unbalanced="0"/>
    <cacheHierarchy uniqueName="[transaction_id 1].[Units Sold]" caption="Units Sold" attribute="1" defaultMemberUniqueName="[transaction_id 1].[Units Sold].[All]" allUniqueName="[transaction_id 1].[Units Sold].[All]" dimensionUniqueName="[transaction_id 1]" displayFolder="" count="0" memberValueDatatype="20" unbalanced="0"/>
    <cacheHierarchy uniqueName="[transaction_id 1].[Revenue]" caption="Revenue" attribute="1" defaultMemberUniqueName="[transaction_id 1].[Revenue].[All]" allUniqueName="[transaction_id 1].[Revenue].[All]" dimensionUniqueName="[transaction_id 1]" displayFolder="" count="0" memberValueDatatype="20" unbalanced="0"/>
    <cacheHierarchy uniqueName="[transaction_id 1].[Target]" caption="Target" attribute="1" defaultMemberUniqueName="[transaction_id 1].[Target].[All]" allUniqueName="[transaction_id 1].[Target].[All]" dimensionUniqueName="[transaction_id 1]" displayFolder="" count="0" memberValueDatatype="20" unbalanced="0"/>
    <cacheHierarchy uniqueName="[transaction_id 1].[Region]" caption="Region" attribute="1" defaultMemberUniqueName="[transaction_id 1].[Region].[All]" allUniqueName="[transaction_id 1].[Region].[All]" dimensionUniqueName="[transaction_id 1]" displayFolder="" count="0" memberValueDatatype="130" unbalanced="0"/>
    <cacheHierarchy uniqueName="[transaction_id 1].[Target Achievement %]" caption="Target Achievement %" attribute="1" defaultMemberUniqueName="[transaction_id 1].[Target Achievement %].[All]" allUniqueName="[transaction_id 1].[Target Achievement %].[All]" dimensionUniqueName="[transaction_id 1]" displayFolder="" count="0" memberValueDatatype="5" unbalanced="0"/>
    <cacheHierarchy uniqueName="[transaction_id 1].[Sale Date (Month Index)]" caption="Sale Date (Month Index)" attribute="1" defaultMemberUniqueName="[transaction_id 1].[Sale Date (Month Index)].[All]" allUniqueName="[transaction_id 1].[Sale Date (Month Index)].[All]" dimensionUniqueName="[transaction_id 1]" displayFolder="" count="0" memberValueDatatype="20" unbalanced="0"/>
    <cacheHierarchy uniqueName="[transaction_id 1].[Sale Date (Month)]" caption="Sale Date (Month)" attribute="1" defaultMemberUniqueName="[transaction_id 1].[Sale Date (Month)].[All]" allUniqueName="[transaction_id 1].[Sale Date (Month)].[All]" dimensionUniqueName="[transaction_id 1]" displayFolder="" count="0" memberValueDatatype="130" unbalanced="0"/>
    <cacheHierarchy uniqueName="[transaction_id 1].[Sale Date (Quarter)]" caption="Sale Date (Quarter)" attribute="1" defaultMemberUniqueName="[transaction_id 1].[Sale Date (Quarter)].[All]" allUniqueName="[transaction_id 1].[Sale Date (Quarter)].[All]" dimensionUniqueName="[transaction_id 1]" displayFolder="" count="0" memberValueDatatype="130" unbalanced="0"/>
    <cacheHierarchy uniqueName="[transaction_id 1].[employee_name]" caption="employee_name" attribute="1" defaultMemberUniqueName="[transaction_id 1].[employee_name].[All]" allUniqueName="[transaction_id 1].[employee_name].[All]" dimensionUniqueName="[transaction_id 1]" displayFolder="" count="0" memberValueDatatype="130" unbalanced="0"/>
    <cacheHierarchy uniqueName="[transaction_id 1].[total_revenue]" caption="total_revenue" attribute="1" defaultMemberUniqueName="[transaction_id 1].[total_revenue].[All]" allUniqueName="[transaction_id 1].[total_revenue].[All]" dimensionUniqueName="[transaction_id 1]" displayFolder="" count="0" memberValueDatatype="130" unbalanced="0"/>
    <cacheHierarchy uniqueName="[transaction_id].[Sale Date (Month Index)]" caption="Sale Date (Month Index)" attribute="1" defaultMemberUniqueName="[transaction_id].[Sale Date (Month Index)].[All]" allUniqueName="[transaction_id].[Sale Date (Month Index)].[All]" dimensionUniqueName="[transaction_id]" displayFolder="" count="0" memberValueDatatype="20" unbalanced="0" hidden="1"/>
    <cacheHierarchy uniqueName="[Measures].[Bonus_try]" caption="Bonus_try" measure="1" displayFolder="" measureGroup="transaction_id" count="0"/>
    <cacheHierarchy uniqueName="[Measures].[__XL_Count Employee_id]" caption="__XL_Count Employee_id" measure="1" displayFolder="" measureGroup="Employee_id" count="0" hidden="1"/>
    <cacheHierarchy uniqueName="[Measures].[__XL_Count Region]" caption="__XL_Count Region" measure="1" displayFolder="" measureGroup="Region" count="0" hidden="1"/>
    <cacheHierarchy uniqueName="[Measures].[__XL_Count transaction_id]" caption="__XL_Count transaction_id" measure="1" displayFolder="" measureGroup="transaction_id" count="0" hidden="1"/>
    <cacheHierarchy uniqueName="[Measures].[__XL_Count Employee_id 1]" caption="__XL_Count Employee_id 1" measure="1" displayFolder="" measureGroup="Employee_id 1" count="0" hidden="1"/>
    <cacheHierarchy uniqueName="[Measures].[__XL_Count transaction_id 1]" caption="__XL_Count transaction_id 1" measure="1" displayFolder="" measureGroup="transaction_id 1" count="0" hidden="1"/>
    <cacheHierarchy uniqueName="[Measures].[__No measures defined]" caption="__No measures defined" measure="1" displayFolder="" count="0" hidden="1"/>
    <cacheHierarchy uniqueName="[Measures].[Sum of Revenue]" caption="Sum of Revenue" measure="1" displayFolder="" measureGroup="transaction_id" count="0" hidden="1">
      <extLst>
        <ext xmlns:x15="http://schemas.microsoft.com/office/spreadsheetml/2010/11/main" uri="{B97F6D7D-B522-45F9-BDA1-12C45D357490}">
          <x15:cacheHierarchy aggregatedColumn="22"/>
        </ext>
      </extLst>
    </cacheHierarchy>
    <cacheHierarchy uniqueName="[Measures].[Sum of Units Sold]" caption="Sum of Units Sold" measure="1" displayFolder="" measureGroup="transaction_id" count="0" hidden="1">
      <extLst>
        <ext xmlns:x15="http://schemas.microsoft.com/office/spreadsheetml/2010/11/main" uri="{B97F6D7D-B522-45F9-BDA1-12C45D357490}">
          <x15:cacheHierarchy aggregatedColumn="21"/>
        </ext>
      </extLst>
    </cacheHierarchy>
    <cacheHierarchy uniqueName="[Measures].[Average of Units Sold]" caption="Average of Units Sold" measure="1" displayFolder="" measureGroup="transaction_id" count="0" hidden="1">
      <extLst>
        <ext xmlns:x15="http://schemas.microsoft.com/office/spreadsheetml/2010/11/main" uri="{B97F6D7D-B522-45F9-BDA1-12C45D357490}">
          <x15:cacheHierarchy aggregatedColumn="21"/>
        </ext>
      </extLst>
    </cacheHierarchy>
    <cacheHierarchy uniqueName="[Measures].[Sum of Transaction ID]" caption="Sum of Transaction ID" measure="1" displayFolder="" measureGroup="transaction_id" count="0" hidden="1">
      <extLst>
        <ext xmlns:x15="http://schemas.microsoft.com/office/spreadsheetml/2010/11/main" uri="{B97F6D7D-B522-45F9-BDA1-12C45D357490}">
          <x15:cacheHierarchy aggregatedColumn="16"/>
        </ext>
      </extLst>
    </cacheHierarchy>
    <cacheHierarchy uniqueName="[Measures].[Count of Transaction ID]" caption="Count of Transaction ID" measure="1" displayFolder="" measureGroup="transaction_id" count="0" hidden="1">
      <extLst>
        <ext xmlns:x15="http://schemas.microsoft.com/office/spreadsheetml/2010/11/main" uri="{B97F6D7D-B522-45F9-BDA1-12C45D357490}">
          <x15:cacheHierarchy aggregatedColumn="16"/>
        </ext>
      </extLst>
    </cacheHierarchy>
    <cacheHierarchy uniqueName="[Measures].[Count of Name]" caption="Count of Name" measure="1" displayFolder="" measureGroup="Employee_id" count="0" hidden="1">
      <extLst>
        <ext xmlns:x15="http://schemas.microsoft.com/office/spreadsheetml/2010/11/main" uri="{B97F6D7D-B522-45F9-BDA1-12C45D357490}">
          <x15:cacheHierarchy aggregatedColumn="1"/>
        </ext>
      </extLst>
    </cacheHierarchy>
    <cacheHierarchy uniqueName="[Measures].[Count of total_revenue]" caption="Count of total_revenue" measure="1" displayFolder="" measureGroup="transaction_id 1" count="0" hidden="1">
      <extLst>
        <ext xmlns:x15="http://schemas.microsoft.com/office/spreadsheetml/2010/11/main" uri="{B97F6D7D-B522-45F9-BDA1-12C45D357490}">
          <x15:cacheHierarchy aggregatedColumn="42"/>
        </ext>
      </extLst>
    </cacheHierarchy>
    <cacheHierarchy uniqueName="[Measures].[Count of employee_name]" caption="Count of employee_name" measure="1" displayFolder="" measureGroup="transaction_id 1" count="0" hidden="1">
      <extLst>
        <ext xmlns:x15="http://schemas.microsoft.com/office/spreadsheetml/2010/11/main" uri="{B97F6D7D-B522-45F9-BDA1-12C45D357490}">
          <x15:cacheHierarchy aggregatedColumn="41"/>
        </ext>
      </extLst>
    </cacheHierarchy>
    <cacheHierarchy uniqueName="[Measures].[Count of Target Achievement %]" caption="Count of Target Achievement %" measure="1" displayFolder="" measureGroup="transaction_id" count="0" hidden="1">
      <extLst>
        <ext xmlns:x15="http://schemas.microsoft.com/office/spreadsheetml/2010/11/main" uri="{B97F6D7D-B522-45F9-BDA1-12C45D357490}">
          <x15:cacheHierarchy aggregatedColumn="25"/>
        </ext>
      </extLst>
    </cacheHierarchy>
    <cacheHierarchy uniqueName="[Measures].[Average of Target Achievement %]" caption="Average of Target Achievement %" measure="1" displayFolder="" measureGroup="transaction_id" count="0" hidden="1">
      <extLst>
        <ext xmlns:x15="http://schemas.microsoft.com/office/spreadsheetml/2010/11/main" uri="{B97F6D7D-B522-45F9-BDA1-12C45D357490}">
          <x15:cacheHierarchy aggregatedColumn="25"/>
        </ext>
      </extLst>
    </cacheHierarchy>
    <cacheHierarchy uniqueName="[Measures].[Sum of Target Achievement %]" caption="Sum of Target Achievement %" measure="1" displayFolder="" measureGroup="transaction_id" count="0" oneField="1" hidden="1">
      <fieldsUsage count="1">
        <fieldUsage x="2"/>
      </fieldsUsage>
      <extLst>
        <ext xmlns:x15="http://schemas.microsoft.com/office/spreadsheetml/2010/11/main" uri="{B97F6D7D-B522-45F9-BDA1-12C45D357490}">
          <x15:cacheHierarchy aggregatedColumn="25"/>
        </ext>
      </extLst>
    </cacheHierarchy>
    <cacheHierarchy uniqueName="[Measures].[Sum of Target Achievement % 2]" caption="Sum of Target Achievement % 2" measure="1" displayFolder="" measureGroup="transaction_id 1" count="0" hidden="1">
      <extLst>
        <ext xmlns:x15="http://schemas.microsoft.com/office/spreadsheetml/2010/11/main" uri="{B97F6D7D-B522-45F9-BDA1-12C45D357490}">
          <x15:cacheHierarchy aggregatedColumn="37"/>
        </ext>
      </extLst>
    </cacheHierarchy>
    <cacheHierarchy uniqueName="[Measures].[Sum of Benchmark Target]" caption="Sum of Benchmark Target" measure="1" displayFolder="" measureGroup="Region" count="0" hidden="1">
      <extLst>
        <ext xmlns:x15="http://schemas.microsoft.com/office/spreadsheetml/2010/11/main" uri="{B97F6D7D-B522-45F9-BDA1-12C45D357490}">
          <x15:cacheHierarchy aggregatedColumn="15"/>
        </ext>
      </extLst>
    </cacheHierarchy>
    <cacheHierarchy uniqueName="[Measures].[Sum of Transaction ID 2]" caption="Sum of Transaction ID 2" measure="1" displayFolder="" measureGroup="transaction_id 1" count="0" hidden="1">
      <extLst>
        <ext xmlns:x15="http://schemas.microsoft.com/office/spreadsheetml/2010/11/main" uri="{B97F6D7D-B522-45F9-BDA1-12C45D357490}">
          <x15:cacheHierarchy aggregatedColumn="28"/>
        </ext>
      </extLst>
    </cacheHierarchy>
    <cacheHierarchy uniqueName="[Measures].[Count of Transaction ID 2]" caption="Count of Transaction ID 2" measure="1" displayFolder="" measureGroup="transaction_id 1" count="0" hidden="1">
      <extLst>
        <ext xmlns:x15="http://schemas.microsoft.com/office/spreadsheetml/2010/11/main" uri="{B97F6D7D-B522-45F9-BDA1-12C45D357490}">
          <x15:cacheHierarchy aggregatedColumn="28"/>
        </ext>
      </extLst>
    </cacheHierarchy>
    <cacheHierarchy uniqueName="[Measures].[Count of Units Sold]" caption="Count of Units Sold" measure="1" displayFolder="" measureGroup="transaction_id" count="0" hidden="1">
      <extLst>
        <ext xmlns:x15="http://schemas.microsoft.com/office/spreadsheetml/2010/11/main" uri="{B97F6D7D-B522-45F9-BDA1-12C45D357490}">
          <x15:cacheHierarchy aggregatedColumn="21"/>
        </ext>
      </extLst>
    </cacheHierarchy>
    <cacheHierarchy uniqueName="[Measures].[Sum of Target]" caption="Sum of Target" measure="1" displayFolder="" measureGroup="transaction_id" count="0" hidden="1">
      <extLst>
        <ext xmlns:x15="http://schemas.microsoft.com/office/spreadsheetml/2010/11/main" uri="{B97F6D7D-B522-45F9-BDA1-12C45D357490}">
          <x15:cacheHierarchy aggregatedColumn="23"/>
        </ext>
      </extLst>
    </cacheHierarchy>
  </cacheHierarchies>
  <kpis count="0"/>
  <dimensions count="6">
    <dimension name="Employee_id" uniqueName="[Employee_id]" caption="Employee_id"/>
    <dimension name="Employee_id 1" uniqueName="[Employee_id 1]" caption="Employee_id 1"/>
    <dimension measure="1" name="Measures" uniqueName="[Measures]" caption="Measures"/>
    <dimension name="Region" uniqueName="[Region]" caption="Region"/>
    <dimension name="transaction_id" uniqueName="[transaction_id]" caption="transaction_id"/>
    <dimension name="transaction_id 1" uniqueName="[transaction_id 1]" caption="transaction_id 1"/>
  </dimensions>
  <measureGroups count="5">
    <measureGroup name="Employee_id" caption="Employee_id"/>
    <measureGroup name="Employee_id 1" caption="Employee_id 1"/>
    <measureGroup name="Region" caption="Region"/>
    <measureGroup name="transaction_id" caption="transaction_id"/>
    <measureGroup name="transaction_id 1" caption="transaction_id 1"/>
  </measureGroups>
  <maps count="7">
    <map measureGroup="0" dimension="0"/>
    <map measureGroup="1" dimension="1"/>
    <map measureGroup="2" dimension="3"/>
    <map measureGroup="3" dimension="0"/>
    <map measureGroup="3"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T KUMAR SINGH" refreshedDate="45867.97124421296" backgroundQuery="1" createdVersion="8" refreshedVersion="8" minRefreshableVersion="3" recordCount="0" supportSubquery="1" supportAdvancedDrill="1" xr:uid="{1F631459-3710-4081-8351-A7BF0385EAA3}">
  <cacheSource type="external" connectionId="8"/>
  <cacheFields count="3">
    <cacheField name="[transaction_id].[Region].[Region]" caption="Region" numFmtId="0" hierarchy="24" level="1">
      <sharedItems count="5">
        <s v="Central"/>
        <s v="East"/>
        <s v="North"/>
        <s v="South"/>
        <s v="West"/>
      </sharedItems>
    </cacheField>
    <cacheField name="[Measures].[Sum of Revenue]" caption="Sum of Revenue" numFmtId="0" hierarchy="51" level="32767"/>
    <cacheField name="[transaction_id].[Sale Date (Quarter)].[Sale Date (Quarter)]" caption="Sale Date (Quarter)" numFmtId="0" hierarchy="27" level="1">
      <sharedItems count="4">
        <s v="Qtr1"/>
        <s v="Qtr2"/>
        <s v="Qtr3"/>
        <s v="Qtr4"/>
      </sharedItems>
    </cacheField>
  </cacheFields>
  <cacheHierarchies count="68">
    <cacheHierarchy uniqueName="[Employee_id].[Employee ID]" caption="Employee ID" attribute="1" defaultMemberUniqueName="[Employee_id].[Employee ID].[All]" allUniqueName="[Employee_id].[Employee ID].[All]" dimensionUniqueName="[Employee_id]" displayFolder="" count="0" memberValueDatatype="130" unbalanced="0"/>
    <cacheHierarchy uniqueName="[Employee_id].[Name]" caption="Name" attribute="1" defaultMemberUniqueName="[Employee_id].[Name].[All]" allUniqueName="[Employee_id].[Name].[All]" dimensionUniqueName="[Employee_id]" displayFolder="" count="0" memberValueDatatype="130" unbalanced="0"/>
    <cacheHierarchy uniqueName="[Employee_id].[Department]" caption="Department" attribute="1" defaultMemberUniqueName="[Employee_id].[Department].[All]" allUniqueName="[Employee_id].[Department].[All]" dimensionUniqueName="[Employee_id]" displayFolder="" count="0" memberValueDatatype="130" unbalanced="0"/>
    <cacheHierarchy uniqueName="[Employee_id].[Designation]" caption="Designation" attribute="1" defaultMemberUniqueName="[Employee_id].[Designation].[All]" allUniqueName="[Employee_id].[Designation].[All]" dimensionUniqueName="[Employee_id]" displayFolder="" count="0" memberValueDatatype="130" unbalanced="0"/>
    <cacheHierarchy uniqueName="[Employee_id].[Region]" caption="Region" attribute="1" defaultMemberUniqueName="[Employee_id].[Region].[All]" allUniqueName="[Employee_id].[Region].[All]" dimensionUniqueName="[Employee_id]" displayFolder="" count="0" memberValueDatatype="130" unbalanced="0"/>
    <cacheHierarchy uniqueName="[Employee_id].[Date of Joining]" caption="Date of Joining" attribute="1" defaultMemberUniqueName="[Employee_id].[Date of Joining].[All]" allUniqueName="[Employee_id].[Date of Joining].[All]" dimensionUniqueName="[Employee_id]" displayFolder="" count="0" memberValueDatatype="130" unbalanced="0"/>
    <cacheHierarchy uniqueName="[Employee_id].[Status]" caption="Status" attribute="1" defaultMemberUniqueName="[Employee_id].[Status].[All]" allUniqueName="[Employee_id].[Status].[All]" dimensionUniqueName="[Employee_id]" displayFolder="" count="0" memberValueDatatype="130" unbalanced="0"/>
    <cacheHierarchy uniqueName="[Employee_id 1].[Employee ID]" caption="Employee ID" attribute="1" defaultMemberUniqueName="[Employee_id 1].[Employee ID].[All]" allUniqueName="[Employee_id 1].[Employee ID].[All]" dimensionUniqueName="[Employee_id 1]" displayFolder="" count="0" memberValueDatatype="130" unbalanced="0"/>
    <cacheHierarchy uniqueName="[Employee_id 1].[Name]" caption="Name" attribute="1" defaultMemberUniqueName="[Employee_id 1].[Name].[All]" allUniqueName="[Employee_id 1].[Name].[All]" dimensionUniqueName="[Employee_id 1]" displayFolder="" count="0" memberValueDatatype="130" unbalanced="0"/>
    <cacheHierarchy uniqueName="[Employee_id 1].[Department]" caption="Department" attribute="1" defaultMemberUniqueName="[Employee_id 1].[Department].[All]" allUniqueName="[Employee_id 1].[Department].[All]" dimensionUniqueName="[Employee_id 1]" displayFolder="" count="0" memberValueDatatype="130" unbalanced="0"/>
    <cacheHierarchy uniqueName="[Employee_id 1].[Designation]" caption="Designation" attribute="1" defaultMemberUniqueName="[Employee_id 1].[Designation].[All]" allUniqueName="[Employee_id 1].[Designation].[All]" dimensionUniqueName="[Employee_id 1]" displayFolder="" count="0" memberValueDatatype="130" unbalanced="0"/>
    <cacheHierarchy uniqueName="[Employee_id 1].[Region]" caption="Region" attribute="1" defaultMemberUniqueName="[Employee_id 1].[Region].[All]" allUniqueName="[Employee_id 1].[Region].[All]" dimensionUniqueName="[Employee_id 1]" displayFolder="" count="0" memberValueDatatype="130" unbalanced="0"/>
    <cacheHierarchy uniqueName="[Employee_id 1].[Date of Joining]" caption="Date of Joining" attribute="1" defaultMemberUniqueName="[Employee_id 1].[Date of Joining].[All]" allUniqueName="[Employee_id 1].[Date of Joining].[All]" dimensionUniqueName="[Employee_id 1]" displayFolder="" count="0" memberValueDatatype="130" unbalanced="0"/>
    <cacheHierarchy uniqueName="[Employee_id 1].[Status]" caption="Status" attribute="1" defaultMemberUniqueName="[Employee_id 1].[Status].[All]" allUniqueName="[Employee_id 1].[Status].[All]" dimensionUniqueName="[Employee_id 1]"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Benchmark Target]" caption="Benchmark Target" attribute="1" defaultMemberUniqueName="[Region].[Benchmark Target].[All]" allUniqueName="[Region].[Benchmark Target].[All]" dimensionUniqueName="[Region]" displayFolder="" count="0" memberValueDatatype="20" unbalanced="0"/>
    <cacheHierarchy uniqueName="[transaction_id].[Transaction ID]" caption="Transaction ID" attribute="1" defaultMemberUniqueName="[transaction_id].[Transaction ID].[All]" allUniqueName="[transaction_id].[Transaction ID].[All]" dimensionUniqueName="[transaction_id]" displayFolder="" count="0" memberValueDatatype="20" unbalanced="0"/>
    <cacheHierarchy uniqueName="[transaction_id].[Sale Date]" caption="Sale Date" attribute="1" time="1" defaultMemberUniqueName="[transaction_id].[Sale Date].[All]" allUniqueName="[transaction_id].[Sale Date].[All]" dimensionUniqueName="[transaction_id]" displayFolder="" count="0" memberValueDatatype="7" unbalanced="0"/>
    <cacheHierarchy uniqueName="[transaction_id].[Employee ID]" caption="Employee ID" attribute="1" defaultMemberUniqueName="[transaction_id].[Employee ID].[All]" allUniqueName="[transaction_id].[Employee ID].[All]" dimensionUniqueName="[transaction_id]" displayFolder="" count="0" memberValueDatatype="130" unbalanced="0"/>
    <cacheHierarchy uniqueName="[transaction_id].[Month]" caption="Month" attribute="1" defaultMemberUniqueName="[transaction_id].[Month].[All]" allUniqueName="[transaction_id].[Month].[All]" dimensionUniqueName="[transaction_id]" displayFolder="" count="2" memberValueDatatype="130" unbalanced="0"/>
    <cacheHierarchy uniqueName="[transaction_id].[Product Category]" caption="Product Category" attribute="1" defaultMemberUniqueName="[transaction_id].[Product Category].[All]" allUniqueName="[transaction_id].[Product Category].[All]" dimensionUniqueName="[transaction_id]" displayFolder="" count="0" memberValueDatatype="130" unbalanced="0"/>
    <cacheHierarchy uniqueName="[transaction_id].[Units Sold]" caption="Units Sold" attribute="1" defaultMemberUniqueName="[transaction_id].[Units Sold].[All]" allUniqueName="[transaction_id].[Units Sold].[All]" dimensionUniqueName="[transaction_id]" displayFolder="" count="0" memberValueDatatype="20" unbalanced="0"/>
    <cacheHierarchy uniqueName="[transaction_id].[Revenue]" caption="Revenue" attribute="1" defaultMemberUniqueName="[transaction_id].[Revenue].[All]" allUniqueName="[transaction_id].[Revenue].[All]" dimensionUniqueName="[transaction_id]" displayFolder="" count="0" memberValueDatatype="20" unbalanced="0"/>
    <cacheHierarchy uniqueName="[transaction_id].[Target]" caption="Target" attribute="1" defaultMemberUniqueName="[transaction_id].[Target].[All]" allUniqueName="[transaction_id].[Target].[All]" dimensionUniqueName="[transaction_id]" displayFolder="" count="0" memberValueDatatype="20" unbalanced="0"/>
    <cacheHierarchy uniqueName="[transaction_id].[Region]" caption="Region" attribute="1" defaultMemberUniqueName="[transaction_id].[Region].[All]" allUniqueName="[transaction_id].[Region].[All]" dimensionUniqueName="[transaction_id]" displayFolder="" count="2" memberValueDatatype="130" unbalanced="0">
      <fieldsUsage count="2">
        <fieldUsage x="-1"/>
        <fieldUsage x="0"/>
      </fieldsUsage>
    </cacheHierarchy>
    <cacheHierarchy uniqueName="[transaction_id].[Target Achievement %]" caption="Target Achievement %" attribute="1" defaultMemberUniqueName="[transaction_id].[Target Achievement %].[All]" allUniqueName="[transaction_id].[Target Achievement %].[All]" dimensionUniqueName="[transaction_id]" displayFolder="" count="0" memberValueDatatype="5" unbalanced="0"/>
    <cacheHierarchy uniqueName="[transaction_id].[Sale Date (Month)]" caption="Sale Date (Month)" attribute="1" defaultMemberUniqueName="[transaction_id].[Sale Date (Month)].[All]" allUniqueName="[transaction_id].[Sale Date (Month)].[All]" dimensionUniqueName="[transaction_id]" displayFolder="" count="0" memberValueDatatype="130" unbalanced="0"/>
    <cacheHierarchy uniqueName="[transaction_id].[Sale Date (Quarter)]" caption="Sale Date (Quarter)" attribute="1" defaultMemberUniqueName="[transaction_id].[Sale Date (Quarter)].[All]" allUniqueName="[transaction_id].[Sale Date (Quarter)].[All]" dimensionUniqueName="[transaction_id]" displayFolder="" count="2" memberValueDatatype="130" unbalanced="0">
      <fieldsUsage count="2">
        <fieldUsage x="-1"/>
        <fieldUsage x="2"/>
      </fieldsUsage>
    </cacheHierarchy>
    <cacheHierarchy uniqueName="[transaction_id 1].[Transaction ID]" caption="Transaction ID" attribute="1" defaultMemberUniqueName="[transaction_id 1].[Transaction ID].[All]" allUniqueName="[transaction_id 1].[Transaction ID].[All]" dimensionUniqueName="[transaction_id 1]" displayFolder="" count="0" memberValueDatatype="20" unbalanced="0"/>
    <cacheHierarchy uniqueName="[transaction_id 1].[Sale Date]" caption="Sale Date" attribute="1" time="1" defaultMemberUniqueName="[transaction_id 1].[Sale Date].[All]" allUniqueName="[transaction_id 1].[Sale Date].[All]" dimensionUniqueName="[transaction_id 1]" displayFolder="" count="0" memberValueDatatype="7" unbalanced="0"/>
    <cacheHierarchy uniqueName="[transaction_id 1].[Employee ID]" caption="Employee ID" attribute="1" defaultMemberUniqueName="[transaction_id 1].[Employee ID].[All]" allUniqueName="[transaction_id 1].[Employee ID].[All]" dimensionUniqueName="[transaction_id 1]" displayFolder="" count="0" memberValueDatatype="130" unbalanced="0"/>
    <cacheHierarchy uniqueName="[transaction_id 1].[Month]" caption="Month" attribute="1" defaultMemberUniqueName="[transaction_id 1].[Month].[All]" allUniqueName="[transaction_id 1].[Month].[All]" dimensionUniqueName="[transaction_id 1]" displayFolder="" count="0" memberValueDatatype="130" unbalanced="0"/>
    <cacheHierarchy uniqueName="[transaction_id 1].[Product Category]" caption="Product Category" attribute="1" defaultMemberUniqueName="[transaction_id 1].[Product Category].[All]" allUniqueName="[transaction_id 1].[Product Category].[All]" dimensionUniqueName="[transaction_id 1]" displayFolder="" count="0" memberValueDatatype="130" unbalanced="0"/>
    <cacheHierarchy uniqueName="[transaction_id 1].[Units Sold]" caption="Units Sold" attribute="1" defaultMemberUniqueName="[transaction_id 1].[Units Sold].[All]" allUniqueName="[transaction_id 1].[Units Sold].[All]" dimensionUniqueName="[transaction_id 1]" displayFolder="" count="0" memberValueDatatype="20" unbalanced="0"/>
    <cacheHierarchy uniqueName="[transaction_id 1].[Revenue]" caption="Revenue" attribute="1" defaultMemberUniqueName="[transaction_id 1].[Revenue].[All]" allUniqueName="[transaction_id 1].[Revenue].[All]" dimensionUniqueName="[transaction_id 1]" displayFolder="" count="0" memberValueDatatype="20" unbalanced="0"/>
    <cacheHierarchy uniqueName="[transaction_id 1].[Target]" caption="Target" attribute="1" defaultMemberUniqueName="[transaction_id 1].[Target].[All]" allUniqueName="[transaction_id 1].[Target].[All]" dimensionUniqueName="[transaction_id 1]" displayFolder="" count="0" memberValueDatatype="20" unbalanced="0"/>
    <cacheHierarchy uniqueName="[transaction_id 1].[Region]" caption="Region" attribute="1" defaultMemberUniqueName="[transaction_id 1].[Region].[All]" allUniqueName="[transaction_id 1].[Region].[All]" dimensionUniqueName="[transaction_id 1]" displayFolder="" count="0" memberValueDatatype="130" unbalanced="0"/>
    <cacheHierarchy uniqueName="[transaction_id 1].[Target Achievement %]" caption="Target Achievement %" attribute="1" defaultMemberUniqueName="[transaction_id 1].[Target Achievement %].[All]" allUniqueName="[transaction_id 1].[Target Achievement %].[All]" dimensionUniqueName="[transaction_id 1]" displayFolder="" count="0" memberValueDatatype="5" unbalanced="0"/>
    <cacheHierarchy uniqueName="[transaction_id 1].[Sale Date (Month Index)]" caption="Sale Date (Month Index)" attribute="1" defaultMemberUniqueName="[transaction_id 1].[Sale Date (Month Index)].[All]" allUniqueName="[transaction_id 1].[Sale Date (Month Index)].[All]" dimensionUniqueName="[transaction_id 1]" displayFolder="" count="0" memberValueDatatype="20" unbalanced="0"/>
    <cacheHierarchy uniqueName="[transaction_id 1].[Sale Date (Month)]" caption="Sale Date (Month)" attribute="1" defaultMemberUniqueName="[transaction_id 1].[Sale Date (Month)].[All]" allUniqueName="[transaction_id 1].[Sale Date (Month)].[All]" dimensionUniqueName="[transaction_id 1]" displayFolder="" count="0" memberValueDatatype="130" unbalanced="0"/>
    <cacheHierarchy uniqueName="[transaction_id 1].[Sale Date (Quarter)]" caption="Sale Date (Quarter)" attribute="1" defaultMemberUniqueName="[transaction_id 1].[Sale Date (Quarter)].[All]" allUniqueName="[transaction_id 1].[Sale Date (Quarter)].[All]" dimensionUniqueName="[transaction_id 1]" displayFolder="" count="0" memberValueDatatype="130" unbalanced="0"/>
    <cacheHierarchy uniqueName="[transaction_id 1].[employee_name]" caption="employee_name" attribute="1" defaultMemberUniqueName="[transaction_id 1].[employee_name].[All]" allUniqueName="[transaction_id 1].[employee_name].[All]" dimensionUniqueName="[transaction_id 1]" displayFolder="" count="0" memberValueDatatype="130" unbalanced="0"/>
    <cacheHierarchy uniqueName="[transaction_id 1].[total_revenue]" caption="total_revenue" attribute="1" defaultMemberUniqueName="[transaction_id 1].[total_revenue].[All]" allUniqueName="[transaction_id 1].[total_revenue].[All]" dimensionUniqueName="[transaction_id 1]" displayFolder="" count="0" memberValueDatatype="130" unbalanced="0"/>
    <cacheHierarchy uniqueName="[transaction_id].[Sale Date (Month Index)]" caption="Sale Date (Month Index)" attribute="1" defaultMemberUniqueName="[transaction_id].[Sale Date (Month Index)].[All]" allUniqueName="[transaction_id].[Sale Date (Month Index)].[All]" dimensionUniqueName="[transaction_id]" displayFolder="" count="0" memberValueDatatype="20" unbalanced="0" hidden="1"/>
    <cacheHierarchy uniqueName="[Measures].[Bonus_try]" caption="Bonus_try" measure="1" displayFolder="" measureGroup="transaction_id" count="0"/>
    <cacheHierarchy uniqueName="[Measures].[__XL_Count Employee_id]" caption="__XL_Count Employee_id" measure="1" displayFolder="" measureGroup="Employee_id" count="0" hidden="1"/>
    <cacheHierarchy uniqueName="[Measures].[__XL_Count Region]" caption="__XL_Count Region" measure="1" displayFolder="" measureGroup="Region" count="0" hidden="1"/>
    <cacheHierarchy uniqueName="[Measures].[__XL_Count transaction_id]" caption="__XL_Count transaction_id" measure="1" displayFolder="" measureGroup="transaction_id" count="0" hidden="1"/>
    <cacheHierarchy uniqueName="[Measures].[__XL_Count Employee_id 1]" caption="__XL_Count Employee_id 1" measure="1" displayFolder="" measureGroup="Employee_id 1" count="0" hidden="1"/>
    <cacheHierarchy uniqueName="[Measures].[__XL_Count transaction_id 1]" caption="__XL_Count transaction_id 1" measure="1" displayFolder="" measureGroup="transaction_id 1" count="0" hidden="1"/>
    <cacheHierarchy uniqueName="[Measures].[__No measures defined]" caption="__No measures defined" measure="1" displayFolder="" count="0" hidden="1"/>
    <cacheHierarchy uniqueName="[Measures].[Sum of Revenue]" caption="Sum of Revenue" measure="1" displayFolder="" measureGroup="transaction_id"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Units Sold]" caption="Sum of Units Sold" measure="1" displayFolder="" measureGroup="transaction_id" count="0" hidden="1">
      <extLst>
        <ext xmlns:x15="http://schemas.microsoft.com/office/spreadsheetml/2010/11/main" uri="{B97F6D7D-B522-45F9-BDA1-12C45D357490}">
          <x15:cacheHierarchy aggregatedColumn="21"/>
        </ext>
      </extLst>
    </cacheHierarchy>
    <cacheHierarchy uniqueName="[Measures].[Average of Units Sold]" caption="Average of Units Sold" measure="1" displayFolder="" measureGroup="transaction_id" count="0" hidden="1">
      <extLst>
        <ext xmlns:x15="http://schemas.microsoft.com/office/spreadsheetml/2010/11/main" uri="{B97F6D7D-B522-45F9-BDA1-12C45D357490}">
          <x15:cacheHierarchy aggregatedColumn="21"/>
        </ext>
      </extLst>
    </cacheHierarchy>
    <cacheHierarchy uniqueName="[Measures].[Sum of Transaction ID]" caption="Sum of Transaction ID" measure="1" displayFolder="" measureGroup="transaction_id" count="0" hidden="1">
      <extLst>
        <ext xmlns:x15="http://schemas.microsoft.com/office/spreadsheetml/2010/11/main" uri="{B97F6D7D-B522-45F9-BDA1-12C45D357490}">
          <x15:cacheHierarchy aggregatedColumn="16"/>
        </ext>
      </extLst>
    </cacheHierarchy>
    <cacheHierarchy uniqueName="[Measures].[Count of Transaction ID]" caption="Count of Transaction ID" measure="1" displayFolder="" measureGroup="transaction_id" count="0" hidden="1">
      <extLst>
        <ext xmlns:x15="http://schemas.microsoft.com/office/spreadsheetml/2010/11/main" uri="{B97F6D7D-B522-45F9-BDA1-12C45D357490}">
          <x15:cacheHierarchy aggregatedColumn="16"/>
        </ext>
      </extLst>
    </cacheHierarchy>
    <cacheHierarchy uniqueName="[Measures].[Count of Name]" caption="Count of Name" measure="1" displayFolder="" measureGroup="Employee_id" count="0" hidden="1">
      <extLst>
        <ext xmlns:x15="http://schemas.microsoft.com/office/spreadsheetml/2010/11/main" uri="{B97F6D7D-B522-45F9-BDA1-12C45D357490}">
          <x15:cacheHierarchy aggregatedColumn="1"/>
        </ext>
      </extLst>
    </cacheHierarchy>
    <cacheHierarchy uniqueName="[Measures].[Count of total_revenue]" caption="Count of total_revenue" measure="1" displayFolder="" measureGroup="transaction_id 1" count="0" hidden="1">
      <extLst>
        <ext xmlns:x15="http://schemas.microsoft.com/office/spreadsheetml/2010/11/main" uri="{B97F6D7D-B522-45F9-BDA1-12C45D357490}">
          <x15:cacheHierarchy aggregatedColumn="42"/>
        </ext>
      </extLst>
    </cacheHierarchy>
    <cacheHierarchy uniqueName="[Measures].[Count of employee_name]" caption="Count of employee_name" measure="1" displayFolder="" measureGroup="transaction_id 1" count="0" hidden="1">
      <extLst>
        <ext xmlns:x15="http://schemas.microsoft.com/office/spreadsheetml/2010/11/main" uri="{B97F6D7D-B522-45F9-BDA1-12C45D357490}">
          <x15:cacheHierarchy aggregatedColumn="41"/>
        </ext>
      </extLst>
    </cacheHierarchy>
    <cacheHierarchy uniqueName="[Measures].[Count of Target Achievement %]" caption="Count of Target Achievement %" measure="1" displayFolder="" measureGroup="transaction_id" count="0" hidden="1">
      <extLst>
        <ext xmlns:x15="http://schemas.microsoft.com/office/spreadsheetml/2010/11/main" uri="{B97F6D7D-B522-45F9-BDA1-12C45D357490}">
          <x15:cacheHierarchy aggregatedColumn="25"/>
        </ext>
      </extLst>
    </cacheHierarchy>
    <cacheHierarchy uniqueName="[Measures].[Average of Target Achievement %]" caption="Average of Target Achievement %" measure="1" displayFolder="" measureGroup="transaction_id" count="0" hidden="1">
      <extLst>
        <ext xmlns:x15="http://schemas.microsoft.com/office/spreadsheetml/2010/11/main" uri="{B97F6D7D-B522-45F9-BDA1-12C45D357490}">
          <x15:cacheHierarchy aggregatedColumn="25"/>
        </ext>
      </extLst>
    </cacheHierarchy>
    <cacheHierarchy uniqueName="[Measures].[Sum of Target Achievement %]" caption="Sum of Target Achievement %" measure="1" displayFolder="" measureGroup="transaction_id" count="0" hidden="1">
      <extLst>
        <ext xmlns:x15="http://schemas.microsoft.com/office/spreadsheetml/2010/11/main" uri="{B97F6D7D-B522-45F9-BDA1-12C45D357490}">
          <x15:cacheHierarchy aggregatedColumn="25"/>
        </ext>
      </extLst>
    </cacheHierarchy>
    <cacheHierarchy uniqueName="[Measures].[Sum of Target Achievement % 2]" caption="Sum of Target Achievement % 2" measure="1" displayFolder="" measureGroup="transaction_id 1" count="0" hidden="1">
      <extLst>
        <ext xmlns:x15="http://schemas.microsoft.com/office/spreadsheetml/2010/11/main" uri="{B97F6D7D-B522-45F9-BDA1-12C45D357490}">
          <x15:cacheHierarchy aggregatedColumn="37"/>
        </ext>
      </extLst>
    </cacheHierarchy>
    <cacheHierarchy uniqueName="[Measures].[Sum of Benchmark Target]" caption="Sum of Benchmark Target" measure="1" displayFolder="" measureGroup="Region" count="0" hidden="1">
      <extLst>
        <ext xmlns:x15="http://schemas.microsoft.com/office/spreadsheetml/2010/11/main" uri="{B97F6D7D-B522-45F9-BDA1-12C45D357490}">
          <x15:cacheHierarchy aggregatedColumn="15"/>
        </ext>
      </extLst>
    </cacheHierarchy>
    <cacheHierarchy uniqueName="[Measures].[Sum of Transaction ID 2]" caption="Sum of Transaction ID 2" measure="1" displayFolder="" measureGroup="transaction_id 1" count="0" hidden="1">
      <extLst>
        <ext xmlns:x15="http://schemas.microsoft.com/office/spreadsheetml/2010/11/main" uri="{B97F6D7D-B522-45F9-BDA1-12C45D357490}">
          <x15:cacheHierarchy aggregatedColumn="28"/>
        </ext>
      </extLst>
    </cacheHierarchy>
    <cacheHierarchy uniqueName="[Measures].[Count of Transaction ID 2]" caption="Count of Transaction ID 2" measure="1" displayFolder="" measureGroup="transaction_id 1" count="0" hidden="1">
      <extLst>
        <ext xmlns:x15="http://schemas.microsoft.com/office/spreadsheetml/2010/11/main" uri="{B97F6D7D-B522-45F9-BDA1-12C45D357490}">
          <x15:cacheHierarchy aggregatedColumn="28"/>
        </ext>
      </extLst>
    </cacheHierarchy>
    <cacheHierarchy uniqueName="[Measures].[Count of Units Sold]" caption="Count of Units Sold" measure="1" displayFolder="" measureGroup="transaction_id" count="0" hidden="1">
      <extLst>
        <ext xmlns:x15="http://schemas.microsoft.com/office/spreadsheetml/2010/11/main" uri="{B97F6D7D-B522-45F9-BDA1-12C45D357490}">
          <x15:cacheHierarchy aggregatedColumn="21"/>
        </ext>
      </extLst>
    </cacheHierarchy>
    <cacheHierarchy uniqueName="[Measures].[Sum of Target]" caption="Sum of Target" measure="1" displayFolder="" measureGroup="transaction_id" count="0" hidden="1">
      <extLst>
        <ext xmlns:x15="http://schemas.microsoft.com/office/spreadsheetml/2010/11/main" uri="{B97F6D7D-B522-45F9-BDA1-12C45D357490}">
          <x15:cacheHierarchy aggregatedColumn="23"/>
        </ext>
      </extLst>
    </cacheHierarchy>
  </cacheHierarchies>
  <kpis count="0"/>
  <dimensions count="6">
    <dimension name="Employee_id" uniqueName="[Employee_id]" caption="Employee_id"/>
    <dimension name="Employee_id 1" uniqueName="[Employee_id 1]" caption="Employee_id 1"/>
    <dimension measure="1" name="Measures" uniqueName="[Measures]" caption="Measures"/>
    <dimension name="Region" uniqueName="[Region]" caption="Region"/>
    <dimension name="transaction_id" uniqueName="[transaction_id]" caption="transaction_id"/>
    <dimension name="transaction_id 1" uniqueName="[transaction_id 1]" caption="transaction_id 1"/>
  </dimensions>
  <measureGroups count="5">
    <measureGroup name="Employee_id" caption="Employee_id"/>
    <measureGroup name="Employee_id 1" caption="Employee_id 1"/>
    <measureGroup name="Region" caption="Region"/>
    <measureGroup name="transaction_id" caption="transaction_id"/>
    <measureGroup name="transaction_id 1" caption="transaction_id 1"/>
  </measureGroups>
  <maps count="7">
    <map measureGroup="0" dimension="0"/>
    <map measureGroup="1" dimension="1"/>
    <map measureGroup="2" dimension="3"/>
    <map measureGroup="3" dimension="0"/>
    <map measureGroup="3"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T KUMAR SINGH" refreshedDate="45875.626285416663" backgroundQuery="1" createdVersion="8" refreshedVersion="8" minRefreshableVersion="3" recordCount="0" supportSubquery="1" supportAdvancedDrill="1" xr:uid="{A7C6CEB9-0D7D-4007-9773-36EA5DD078A2}">
  <cacheSource type="external" connectionId="8"/>
  <cacheFields count="4">
    <cacheField name="[Measures].[Sum of Revenue]" caption="Sum of Revenue" numFmtId="0" hierarchy="51" level="32767"/>
    <cacheField name="[transaction_id].[Product Category].[Product Category]" caption="Product Category" numFmtId="0" hierarchy="20" level="1">
      <sharedItems count="3">
        <s v="Electronics"/>
        <s v="Furniture"/>
        <s v="Stationery"/>
      </sharedItems>
    </cacheField>
    <cacheField name="[transaction_id].[Region].[Region]" caption="Region" numFmtId="0" hierarchy="24" level="1">
      <sharedItems count="5">
        <s v="Central"/>
        <s v="East"/>
        <s v="North"/>
        <s v="South"/>
        <s v="West"/>
      </sharedItems>
    </cacheField>
    <cacheField name="[transaction_id].[Month].[Month]" caption="Month" numFmtId="0" hierarchy="19" level="1">
      <sharedItems containsSemiMixedTypes="0" containsNonDate="0" containsString="0"/>
    </cacheField>
  </cacheFields>
  <cacheHierarchies count="68">
    <cacheHierarchy uniqueName="[Employee_id].[Employee ID]" caption="Employee ID" attribute="1" defaultMemberUniqueName="[Employee_id].[Employee ID].[All]" allUniqueName="[Employee_id].[Employee ID].[All]" dimensionUniqueName="[Employee_id]" displayFolder="" count="0" memberValueDatatype="130" unbalanced="0"/>
    <cacheHierarchy uniqueName="[Employee_id].[Name]" caption="Name" attribute="1" defaultMemberUniqueName="[Employee_id].[Name].[All]" allUniqueName="[Employee_id].[Name].[All]" dimensionUniqueName="[Employee_id]" displayFolder="" count="0" memberValueDatatype="130" unbalanced="0"/>
    <cacheHierarchy uniqueName="[Employee_id].[Department]" caption="Department" attribute="1" defaultMemberUniqueName="[Employee_id].[Department].[All]" allUniqueName="[Employee_id].[Department].[All]" dimensionUniqueName="[Employee_id]" displayFolder="" count="2" memberValueDatatype="130" unbalanced="0"/>
    <cacheHierarchy uniqueName="[Employee_id].[Designation]" caption="Designation" attribute="1" defaultMemberUniqueName="[Employee_id].[Designation].[All]" allUniqueName="[Employee_id].[Designation].[All]" dimensionUniqueName="[Employee_id]" displayFolder="" count="0" memberValueDatatype="130" unbalanced="0"/>
    <cacheHierarchy uniqueName="[Employee_id].[Region]" caption="Region" attribute="1" defaultMemberUniqueName="[Employee_id].[Region].[All]" allUniqueName="[Employee_id].[Region].[All]" dimensionUniqueName="[Employee_id]" displayFolder="" count="0" memberValueDatatype="130" unbalanced="0"/>
    <cacheHierarchy uniqueName="[Employee_id].[Date of Joining]" caption="Date of Joining" attribute="1" defaultMemberUniqueName="[Employee_id].[Date of Joining].[All]" allUniqueName="[Employee_id].[Date of Joining].[All]" dimensionUniqueName="[Employee_id]" displayFolder="" count="0" memberValueDatatype="130" unbalanced="0"/>
    <cacheHierarchy uniqueName="[Employee_id].[Status]" caption="Status" attribute="1" defaultMemberUniqueName="[Employee_id].[Status].[All]" allUniqueName="[Employee_id].[Status].[All]" dimensionUniqueName="[Employee_id]" displayFolder="" count="0" memberValueDatatype="130" unbalanced="0"/>
    <cacheHierarchy uniqueName="[Employee_id 1].[Employee ID]" caption="Employee ID" attribute="1" defaultMemberUniqueName="[Employee_id 1].[Employee ID].[All]" allUniqueName="[Employee_id 1].[Employee ID].[All]" dimensionUniqueName="[Employee_id 1]" displayFolder="" count="0" memberValueDatatype="130" unbalanced="0"/>
    <cacheHierarchy uniqueName="[Employee_id 1].[Name]" caption="Name" attribute="1" defaultMemberUniqueName="[Employee_id 1].[Name].[All]" allUniqueName="[Employee_id 1].[Name].[All]" dimensionUniqueName="[Employee_id 1]" displayFolder="" count="0" memberValueDatatype="130" unbalanced="0"/>
    <cacheHierarchy uniqueName="[Employee_id 1].[Department]" caption="Department" attribute="1" defaultMemberUniqueName="[Employee_id 1].[Department].[All]" allUniqueName="[Employee_id 1].[Department].[All]" dimensionUniqueName="[Employee_id 1]" displayFolder="" count="0" memberValueDatatype="130" unbalanced="0"/>
    <cacheHierarchy uniqueName="[Employee_id 1].[Designation]" caption="Designation" attribute="1" defaultMemberUniqueName="[Employee_id 1].[Designation].[All]" allUniqueName="[Employee_id 1].[Designation].[All]" dimensionUniqueName="[Employee_id 1]" displayFolder="" count="0" memberValueDatatype="130" unbalanced="0"/>
    <cacheHierarchy uniqueName="[Employee_id 1].[Region]" caption="Region" attribute="1" defaultMemberUniqueName="[Employee_id 1].[Region].[All]" allUniqueName="[Employee_id 1].[Region].[All]" dimensionUniqueName="[Employee_id 1]" displayFolder="" count="0" memberValueDatatype="130" unbalanced="0"/>
    <cacheHierarchy uniqueName="[Employee_id 1].[Date of Joining]" caption="Date of Joining" attribute="1" defaultMemberUniqueName="[Employee_id 1].[Date of Joining].[All]" allUniqueName="[Employee_id 1].[Date of Joining].[All]" dimensionUniqueName="[Employee_id 1]" displayFolder="" count="0" memberValueDatatype="130" unbalanced="0"/>
    <cacheHierarchy uniqueName="[Employee_id 1].[Status]" caption="Status" attribute="1" defaultMemberUniqueName="[Employee_id 1].[Status].[All]" allUniqueName="[Employee_id 1].[Status].[All]" dimensionUniqueName="[Employee_id 1]"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Benchmark Target]" caption="Benchmark Target" attribute="1" defaultMemberUniqueName="[Region].[Benchmark Target].[All]" allUniqueName="[Region].[Benchmark Target].[All]" dimensionUniqueName="[Region]" displayFolder="" count="0" memberValueDatatype="20" unbalanced="0"/>
    <cacheHierarchy uniqueName="[transaction_id].[Transaction ID]" caption="Transaction ID" attribute="1" defaultMemberUniqueName="[transaction_id].[Transaction ID].[All]" allUniqueName="[transaction_id].[Transaction ID].[All]" dimensionUniqueName="[transaction_id]" displayFolder="" count="0" memberValueDatatype="20" unbalanced="0"/>
    <cacheHierarchy uniqueName="[transaction_id].[Sale Date]" caption="Sale Date" attribute="1" time="1" defaultMemberUniqueName="[transaction_id].[Sale Date].[All]" allUniqueName="[transaction_id].[Sale Date].[All]" dimensionUniqueName="[transaction_id]" displayFolder="" count="0" memberValueDatatype="7" unbalanced="0"/>
    <cacheHierarchy uniqueName="[transaction_id].[Employee ID]" caption="Employee ID" attribute="1" defaultMemberUniqueName="[transaction_id].[Employee ID].[All]" allUniqueName="[transaction_id].[Employee ID].[All]" dimensionUniqueName="[transaction_id]" displayFolder="" count="0" memberValueDatatype="130" unbalanced="0"/>
    <cacheHierarchy uniqueName="[transaction_id].[Month]" caption="Month" attribute="1" defaultMemberUniqueName="[transaction_id].[Month].[All]" allUniqueName="[transaction_id].[Month].[All]" dimensionUniqueName="[transaction_id]" displayFolder="" count="2" memberValueDatatype="130" unbalanced="0">
      <fieldsUsage count="2">
        <fieldUsage x="-1"/>
        <fieldUsage x="3"/>
      </fieldsUsage>
    </cacheHierarchy>
    <cacheHierarchy uniqueName="[transaction_id].[Product Category]" caption="Product Category" attribute="1" defaultMemberUniqueName="[transaction_id].[Product Category].[All]" allUniqueName="[transaction_id].[Product Category].[All]" dimensionUniqueName="[transaction_id]" displayFolder="" count="2" memberValueDatatype="130" unbalanced="0">
      <fieldsUsage count="2">
        <fieldUsage x="-1"/>
        <fieldUsage x="1"/>
      </fieldsUsage>
    </cacheHierarchy>
    <cacheHierarchy uniqueName="[transaction_id].[Units Sold]" caption="Units Sold" attribute="1" defaultMemberUniqueName="[transaction_id].[Units Sold].[All]" allUniqueName="[transaction_id].[Units Sold].[All]" dimensionUniqueName="[transaction_id]" displayFolder="" count="0" memberValueDatatype="20" unbalanced="0"/>
    <cacheHierarchy uniqueName="[transaction_id].[Revenue]" caption="Revenue" attribute="1" defaultMemberUniqueName="[transaction_id].[Revenue].[All]" allUniqueName="[transaction_id].[Revenue].[All]" dimensionUniqueName="[transaction_id]" displayFolder="" count="0" memberValueDatatype="20" unbalanced="0"/>
    <cacheHierarchy uniqueName="[transaction_id].[Target]" caption="Target" attribute="1" defaultMemberUniqueName="[transaction_id].[Target].[All]" allUniqueName="[transaction_id].[Target].[All]" dimensionUniqueName="[transaction_id]" displayFolder="" count="0" memberValueDatatype="20" unbalanced="0"/>
    <cacheHierarchy uniqueName="[transaction_id].[Region]" caption="Region" attribute="1" defaultMemberUniqueName="[transaction_id].[Region].[All]" allUniqueName="[transaction_id].[Region].[All]" dimensionUniqueName="[transaction_id]" displayFolder="" count="2" memberValueDatatype="130" unbalanced="0">
      <fieldsUsage count="2">
        <fieldUsage x="-1"/>
        <fieldUsage x="2"/>
      </fieldsUsage>
    </cacheHierarchy>
    <cacheHierarchy uniqueName="[transaction_id].[Target Achievement %]" caption="Target Achievement %" attribute="1" defaultMemberUniqueName="[transaction_id].[Target Achievement %].[All]" allUniqueName="[transaction_id].[Target Achievement %].[All]" dimensionUniqueName="[transaction_id]" displayFolder="" count="0" memberValueDatatype="5" unbalanced="0"/>
    <cacheHierarchy uniqueName="[transaction_id].[Sale Date (Month)]" caption="Sale Date (Month)" attribute="1" defaultMemberUniqueName="[transaction_id].[Sale Date (Month)].[All]" allUniqueName="[transaction_id].[Sale Date (Month)].[All]" dimensionUniqueName="[transaction_id]" displayFolder="" count="0" memberValueDatatype="130" unbalanced="0"/>
    <cacheHierarchy uniqueName="[transaction_id].[Sale Date (Quarter)]" caption="Sale Date (Quarter)" attribute="1" defaultMemberUniqueName="[transaction_id].[Sale Date (Quarter)].[All]" allUniqueName="[transaction_id].[Sale Date (Quarter)].[All]" dimensionUniqueName="[transaction_id]" displayFolder="" count="0" memberValueDatatype="130" unbalanced="0"/>
    <cacheHierarchy uniqueName="[transaction_id 1].[Transaction ID]" caption="Transaction ID" attribute="1" defaultMemberUniqueName="[transaction_id 1].[Transaction ID].[All]" allUniqueName="[transaction_id 1].[Transaction ID].[All]" dimensionUniqueName="[transaction_id 1]" displayFolder="" count="0" memberValueDatatype="20" unbalanced="0"/>
    <cacheHierarchy uniqueName="[transaction_id 1].[Sale Date]" caption="Sale Date" attribute="1" time="1" defaultMemberUniqueName="[transaction_id 1].[Sale Date].[All]" allUniqueName="[transaction_id 1].[Sale Date].[All]" dimensionUniqueName="[transaction_id 1]" displayFolder="" count="0" memberValueDatatype="7" unbalanced="0"/>
    <cacheHierarchy uniqueName="[transaction_id 1].[Employee ID]" caption="Employee ID" attribute="1" defaultMemberUniqueName="[transaction_id 1].[Employee ID].[All]" allUniqueName="[transaction_id 1].[Employee ID].[All]" dimensionUniqueName="[transaction_id 1]" displayFolder="" count="0" memberValueDatatype="130" unbalanced="0"/>
    <cacheHierarchy uniqueName="[transaction_id 1].[Month]" caption="Month" attribute="1" defaultMemberUniqueName="[transaction_id 1].[Month].[All]" allUniqueName="[transaction_id 1].[Month].[All]" dimensionUniqueName="[transaction_id 1]" displayFolder="" count="0" memberValueDatatype="130" unbalanced="0"/>
    <cacheHierarchy uniqueName="[transaction_id 1].[Product Category]" caption="Product Category" attribute="1" defaultMemberUniqueName="[transaction_id 1].[Product Category].[All]" allUniqueName="[transaction_id 1].[Product Category].[All]" dimensionUniqueName="[transaction_id 1]" displayFolder="" count="0" memberValueDatatype="130" unbalanced="0"/>
    <cacheHierarchy uniqueName="[transaction_id 1].[Units Sold]" caption="Units Sold" attribute="1" defaultMemberUniqueName="[transaction_id 1].[Units Sold].[All]" allUniqueName="[transaction_id 1].[Units Sold].[All]" dimensionUniqueName="[transaction_id 1]" displayFolder="" count="0" memberValueDatatype="20" unbalanced="0"/>
    <cacheHierarchy uniqueName="[transaction_id 1].[Revenue]" caption="Revenue" attribute="1" defaultMemberUniqueName="[transaction_id 1].[Revenue].[All]" allUniqueName="[transaction_id 1].[Revenue].[All]" dimensionUniqueName="[transaction_id 1]" displayFolder="" count="0" memberValueDatatype="20" unbalanced="0"/>
    <cacheHierarchy uniqueName="[transaction_id 1].[Target]" caption="Target" attribute="1" defaultMemberUniqueName="[transaction_id 1].[Target].[All]" allUniqueName="[transaction_id 1].[Target].[All]" dimensionUniqueName="[transaction_id 1]" displayFolder="" count="0" memberValueDatatype="20" unbalanced="0"/>
    <cacheHierarchy uniqueName="[transaction_id 1].[Region]" caption="Region" attribute="1" defaultMemberUniqueName="[transaction_id 1].[Region].[All]" allUniqueName="[transaction_id 1].[Region].[All]" dimensionUniqueName="[transaction_id 1]" displayFolder="" count="0" memberValueDatatype="130" unbalanced="0"/>
    <cacheHierarchy uniqueName="[transaction_id 1].[Target Achievement %]" caption="Target Achievement %" attribute="1" defaultMemberUniqueName="[transaction_id 1].[Target Achievement %].[All]" allUniqueName="[transaction_id 1].[Target Achievement %].[All]" dimensionUniqueName="[transaction_id 1]" displayFolder="" count="0" memberValueDatatype="5" unbalanced="0"/>
    <cacheHierarchy uniqueName="[transaction_id 1].[Sale Date (Month Index)]" caption="Sale Date (Month Index)" attribute="1" defaultMemberUniqueName="[transaction_id 1].[Sale Date (Month Index)].[All]" allUniqueName="[transaction_id 1].[Sale Date (Month Index)].[All]" dimensionUniqueName="[transaction_id 1]" displayFolder="" count="0" memberValueDatatype="20" unbalanced="0"/>
    <cacheHierarchy uniqueName="[transaction_id 1].[Sale Date (Month)]" caption="Sale Date (Month)" attribute="1" defaultMemberUniqueName="[transaction_id 1].[Sale Date (Month)].[All]" allUniqueName="[transaction_id 1].[Sale Date (Month)].[All]" dimensionUniqueName="[transaction_id 1]" displayFolder="" count="0" memberValueDatatype="130" unbalanced="0"/>
    <cacheHierarchy uniqueName="[transaction_id 1].[Sale Date (Quarter)]" caption="Sale Date (Quarter)" attribute="1" defaultMemberUniqueName="[transaction_id 1].[Sale Date (Quarter)].[All]" allUniqueName="[transaction_id 1].[Sale Date (Quarter)].[All]" dimensionUniqueName="[transaction_id 1]" displayFolder="" count="0" memberValueDatatype="130" unbalanced="0"/>
    <cacheHierarchy uniqueName="[transaction_id 1].[employee_name]" caption="employee_name" attribute="1" defaultMemberUniqueName="[transaction_id 1].[employee_name].[All]" allUniqueName="[transaction_id 1].[employee_name].[All]" dimensionUniqueName="[transaction_id 1]" displayFolder="" count="0" memberValueDatatype="130" unbalanced="0"/>
    <cacheHierarchy uniqueName="[transaction_id 1].[total_revenue]" caption="total_revenue" attribute="1" defaultMemberUniqueName="[transaction_id 1].[total_revenue].[All]" allUniqueName="[transaction_id 1].[total_revenue].[All]" dimensionUniqueName="[transaction_id 1]" displayFolder="" count="0" memberValueDatatype="130" unbalanced="0"/>
    <cacheHierarchy uniqueName="[transaction_id].[Sale Date (Month Index)]" caption="Sale Date (Month Index)" attribute="1" defaultMemberUniqueName="[transaction_id].[Sale Date (Month Index)].[All]" allUniqueName="[transaction_id].[Sale Date (Month Index)].[All]" dimensionUniqueName="[transaction_id]" displayFolder="" count="0" memberValueDatatype="20" unbalanced="0" hidden="1"/>
    <cacheHierarchy uniqueName="[Measures].[Bonus_try]" caption="Bonus_try" measure="1" displayFolder="" measureGroup="transaction_id" count="0"/>
    <cacheHierarchy uniqueName="[Measures].[__XL_Count Employee_id]" caption="__XL_Count Employee_id" measure="1" displayFolder="" measureGroup="Employee_id" count="0" hidden="1"/>
    <cacheHierarchy uniqueName="[Measures].[__XL_Count Region]" caption="__XL_Count Region" measure="1" displayFolder="" measureGroup="Region" count="0" hidden="1"/>
    <cacheHierarchy uniqueName="[Measures].[__XL_Count transaction_id]" caption="__XL_Count transaction_id" measure="1" displayFolder="" measureGroup="transaction_id" count="0" hidden="1"/>
    <cacheHierarchy uniqueName="[Measures].[__XL_Count Employee_id 1]" caption="__XL_Count Employee_id 1" measure="1" displayFolder="" measureGroup="Employee_id 1" count="0" hidden="1"/>
    <cacheHierarchy uniqueName="[Measures].[__XL_Count transaction_id 1]" caption="__XL_Count transaction_id 1" measure="1" displayFolder="" measureGroup="transaction_id 1" count="0" hidden="1"/>
    <cacheHierarchy uniqueName="[Measures].[__No measures defined]" caption="__No measures defined" measure="1" displayFolder="" count="0" hidden="1"/>
    <cacheHierarchy uniqueName="[Measures].[Sum of Revenue]" caption="Sum of Revenue" measure="1" displayFolder="" measureGroup="transaction_id"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Units Sold]" caption="Sum of Units Sold" measure="1" displayFolder="" measureGroup="transaction_id" count="0" hidden="1">
      <extLst>
        <ext xmlns:x15="http://schemas.microsoft.com/office/spreadsheetml/2010/11/main" uri="{B97F6D7D-B522-45F9-BDA1-12C45D357490}">
          <x15:cacheHierarchy aggregatedColumn="21"/>
        </ext>
      </extLst>
    </cacheHierarchy>
    <cacheHierarchy uniqueName="[Measures].[Average of Units Sold]" caption="Average of Units Sold" measure="1" displayFolder="" measureGroup="transaction_id" count="0" hidden="1">
      <extLst>
        <ext xmlns:x15="http://schemas.microsoft.com/office/spreadsheetml/2010/11/main" uri="{B97F6D7D-B522-45F9-BDA1-12C45D357490}">
          <x15:cacheHierarchy aggregatedColumn="21"/>
        </ext>
      </extLst>
    </cacheHierarchy>
    <cacheHierarchy uniqueName="[Measures].[Sum of Transaction ID]" caption="Sum of Transaction ID" measure="1" displayFolder="" measureGroup="transaction_id" count="0" hidden="1">
      <extLst>
        <ext xmlns:x15="http://schemas.microsoft.com/office/spreadsheetml/2010/11/main" uri="{B97F6D7D-B522-45F9-BDA1-12C45D357490}">
          <x15:cacheHierarchy aggregatedColumn="16"/>
        </ext>
      </extLst>
    </cacheHierarchy>
    <cacheHierarchy uniqueName="[Measures].[Count of Transaction ID]" caption="Count of Transaction ID" measure="1" displayFolder="" measureGroup="transaction_id" count="0" hidden="1">
      <extLst>
        <ext xmlns:x15="http://schemas.microsoft.com/office/spreadsheetml/2010/11/main" uri="{B97F6D7D-B522-45F9-BDA1-12C45D357490}">
          <x15:cacheHierarchy aggregatedColumn="16"/>
        </ext>
      </extLst>
    </cacheHierarchy>
    <cacheHierarchy uniqueName="[Measures].[Count of Name]" caption="Count of Name" measure="1" displayFolder="" measureGroup="Employee_id" count="0" hidden="1">
      <extLst>
        <ext xmlns:x15="http://schemas.microsoft.com/office/spreadsheetml/2010/11/main" uri="{B97F6D7D-B522-45F9-BDA1-12C45D357490}">
          <x15:cacheHierarchy aggregatedColumn="1"/>
        </ext>
      </extLst>
    </cacheHierarchy>
    <cacheHierarchy uniqueName="[Measures].[Count of total_revenue]" caption="Count of total_revenue" measure="1" displayFolder="" measureGroup="transaction_id 1" count="0" hidden="1">
      <extLst>
        <ext xmlns:x15="http://schemas.microsoft.com/office/spreadsheetml/2010/11/main" uri="{B97F6D7D-B522-45F9-BDA1-12C45D357490}">
          <x15:cacheHierarchy aggregatedColumn="42"/>
        </ext>
      </extLst>
    </cacheHierarchy>
    <cacheHierarchy uniqueName="[Measures].[Count of employee_name]" caption="Count of employee_name" measure="1" displayFolder="" measureGroup="transaction_id 1" count="0" hidden="1">
      <extLst>
        <ext xmlns:x15="http://schemas.microsoft.com/office/spreadsheetml/2010/11/main" uri="{B97F6D7D-B522-45F9-BDA1-12C45D357490}">
          <x15:cacheHierarchy aggregatedColumn="41"/>
        </ext>
      </extLst>
    </cacheHierarchy>
    <cacheHierarchy uniqueName="[Measures].[Count of Target Achievement %]" caption="Count of Target Achievement %" measure="1" displayFolder="" measureGroup="transaction_id" count="0" hidden="1">
      <extLst>
        <ext xmlns:x15="http://schemas.microsoft.com/office/spreadsheetml/2010/11/main" uri="{B97F6D7D-B522-45F9-BDA1-12C45D357490}">
          <x15:cacheHierarchy aggregatedColumn="25"/>
        </ext>
      </extLst>
    </cacheHierarchy>
    <cacheHierarchy uniqueName="[Measures].[Average of Target Achievement %]" caption="Average of Target Achievement %" measure="1" displayFolder="" measureGroup="transaction_id" count="0" hidden="1">
      <extLst>
        <ext xmlns:x15="http://schemas.microsoft.com/office/spreadsheetml/2010/11/main" uri="{B97F6D7D-B522-45F9-BDA1-12C45D357490}">
          <x15:cacheHierarchy aggregatedColumn="25"/>
        </ext>
      </extLst>
    </cacheHierarchy>
    <cacheHierarchy uniqueName="[Measures].[Sum of Target Achievement %]" caption="Sum of Target Achievement %" measure="1" displayFolder="" measureGroup="transaction_id" count="0" hidden="1">
      <extLst>
        <ext xmlns:x15="http://schemas.microsoft.com/office/spreadsheetml/2010/11/main" uri="{B97F6D7D-B522-45F9-BDA1-12C45D357490}">
          <x15:cacheHierarchy aggregatedColumn="25"/>
        </ext>
      </extLst>
    </cacheHierarchy>
    <cacheHierarchy uniqueName="[Measures].[Sum of Target Achievement % 2]" caption="Sum of Target Achievement % 2" measure="1" displayFolder="" measureGroup="transaction_id 1" count="0" hidden="1">
      <extLst>
        <ext xmlns:x15="http://schemas.microsoft.com/office/spreadsheetml/2010/11/main" uri="{B97F6D7D-B522-45F9-BDA1-12C45D357490}">
          <x15:cacheHierarchy aggregatedColumn="37"/>
        </ext>
      </extLst>
    </cacheHierarchy>
    <cacheHierarchy uniqueName="[Measures].[Sum of Benchmark Target]" caption="Sum of Benchmark Target" measure="1" displayFolder="" measureGroup="Region" count="0" hidden="1">
      <extLst>
        <ext xmlns:x15="http://schemas.microsoft.com/office/spreadsheetml/2010/11/main" uri="{B97F6D7D-B522-45F9-BDA1-12C45D357490}">
          <x15:cacheHierarchy aggregatedColumn="15"/>
        </ext>
      </extLst>
    </cacheHierarchy>
    <cacheHierarchy uniqueName="[Measures].[Sum of Transaction ID 2]" caption="Sum of Transaction ID 2" measure="1" displayFolder="" measureGroup="transaction_id 1" count="0" hidden="1">
      <extLst>
        <ext xmlns:x15="http://schemas.microsoft.com/office/spreadsheetml/2010/11/main" uri="{B97F6D7D-B522-45F9-BDA1-12C45D357490}">
          <x15:cacheHierarchy aggregatedColumn="28"/>
        </ext>
      </extLst>
    </cacheHierarchy>
    <cacheHierarchy uniqueName="[Measures].[Count of Transaction ID 2]" caption="Count of Transaction ID 2" measure="1" displayFolder="" measureGroup="transaction_id 1" count="0" hidden="1">
      <extLst>
        <ext xmlns:x15="http://schemas.microsoft.com/office/spreadsheetml/2010/11/main" uri="{B97F6D7D-B522-45F9-BDA1-12C45D357490}">
          <x15:cacheHierarchy aggregatedColumn="28"/>
        </ext>
      </extLst>
    </cacheHierarchy>
    <cacheHierarchy uniqueName="[Measures].[Count of Units Sold]" caption="Count of Units Sold" measure="1" displayFolder="" measureGroup="transaction_id" count="0" hidden="1">
      <extLst>
        <ext xmlns:x15="http://schemas.microsoft.com/office/spreadsheetml/2010/11/main" uri="{B97F6D7D-B522-45F9-BDA1-12C45D357490}">
          <x15:cacheHierarchy aggregatedColumn="21"/>
        </ext>
      </extLst>
    </cacheHierarchy>
    <cacheHierarchy uniqueName="[Measures].[Sum of Target]" caption="Sum of Target" measure="1" displayFolder="" measureGroup="transaction_id" count="0" hidden="1">
      <extLst>
        <ext xmlns:x15="http://schemas.microsoft.com/office/spreadsheetml/2010/11/main" uri="{B97F6D7D-B522-45F9-BDA1-12C45D357490}">
          <x15:cacheHierarchy aggregatedColumn="23"/>
        </ext>
      </extLst>
    </cacheHierarchy>
  </cacheHierarchies>
  <kpis count="0"/>
  <dimensions count="6">
    <dimension name="Employee_id" uniqueName="[Employee_id]" caption="Employee_id"/>
    <dimension name="Employee_id 1" uniqueName="[Employee_id 1]" caption="Employee_id 1"/>
    <dimension measure="1" name="Measures" uniqueName="[Measures]" caption="Measures"/>
    <dimension name="Region" uniqueName="[Region]" caption="Region"/>
    <dimension name="transaction_id" uniqueName="[transaction_id]" caption="transaction_id"/>
    <dimension name="transaction_id 1" uniqueName="[transaction_id 1]" caption="transaction_id 1"/>
  </dimensions>
  <measureGroups count="5">
    <measureGroup name="Employee_id" caption="Employee_id"/>
    <measureGroup name="Employee_id 1" caption="Employee_id 1"/>
    <measureGroup name="Region" caption="Region"/>
    <measureGroup name="transaction_id" caption="transaction_id"/>
    <measureGroup name="transaction_id 1" caption="transaction_id 1"/>
  </measureGroups>
  <maps count="7">
    <map measureGroup="0" dimension="0"/>
    <map measureGroup="1" dimension="1"/>
    <map measureGroup="2" dimension="3"/>
    <map measureGroup="3" dimension="0"/>
    <map measureGroup="3"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T KUMAR SINGH" refreshedDate="45875.626286458333" backgroundQuery="1" createdVersion="8" refreshedVersion="8" minRefreshableVersion="3" recordCount="0" supportSubquery="1" supportAdvancedDrill="1" xr:uid="{CEB2A542-E33C-45C6-B96F-10743FCDE6DF}">
  <cacheSource type="external" connectionId="8"/>
  <cacheFields count="3">
    <cacheField name="[Employee_id].[Name].[Name]" caption="Name" numFmtId="0" hierarchy="1" level="1">
      <sharedItems count="8">
        <s v="Christi Davis"/>
        <s v="Fatima Zhang"/>
        <s v="Joe Lyn"/>
        <s v="John Taylor"/>
        <s v="Lynda Smith"/>
        <s v="Martina Brands"/>
        <s v="Raj Mehta"/>
        <s v="Ronn Robinson"/>
      </sharedItems>
    </cacheField>
    <cacheField name="[Measures].[Average of Units Sold]" caption="Average of Units Sold" numFmtId="0" hierarchy="53" level="32767"/>
    <cacheField name="[transaction_id].[Month].[Month]" caption="Month" numFmtId="0" hierarchy="19" level="1">
      <sharedItems containsSemiMixedTypes="0" containsNonDate="0" containsString="0"/>
    </cacheField>
  </cacheFields>
  <cacheHierarchies count="68">
    <cacheHierarchy uniqueName="[Employee_id].[Employee ID]" caption="Employee ID" attribute="1" defaultMemberUniqueName="[Employee_id].[Employee ID].[All]" allUniqueName="[Employee_id].[Employee ID].[All]" dimensionUniqueName="[Employee_id]" displayFolder="" count="0" memberValueDatatype="130" unbalanced="0"/>
    <cacheHierarchy uniqueName="[Employee_id].[Name]" caption="Name" attribute="1" defaultMemberUniqueName="[Employee_id].[Name].[All]" allUniqueName="[Employee_id].[Name].[All]" dimensionUniqueName="[Employee_id]" displayFolder="" count="2" memberValueDatatype="130" unbalanced="0">
      <fieldsUsage count="2">
        <fieldUsage x="-1"/>
        <fieldUsage x="0"/>
      </fieldsUsage>
    </cacheHierarchy>
    <cacheHierarchy uniqueName="[Employee_id].[Department]" caption="Department" attribute="1" defaultMemberUniqueName="[Employee_id].[Department].[All]" allUniqueName="[Employee_id].[Department].[All]" dimensionUniqueName="[Employee_id]" displayFolder="" count="2" memberValueDatatype="130" unbalanced="0"/>
    <cacheHierarchy uniqueName="[Employee_id].[Designation]" caption="Designation" attribute="1" defaultMemberUniqueName="[Employee_id].[Designation].[All]" allUniqueName="[Employee_id].[Designation].[All]" dimensionUniqueName="[Employee_id]" displayFolder="" count="0" memberValueDatatype="130" unbalanced="0"/>
    <cacheHierarchy uniqueName="[Employee_id].[Region]" caption="Region" attribute="1" defaultMemberUniqueName="[Employee_id].[Region].[All]" allUniqueName="[Employee_id].[Region].[All]" dimensionUniqueName="[Employee_id]" displayFolder="" count="0" memberValueDatatype="130" unbalanced="0"/>
    <cacheHierarchy uniqueName="[Employee_id].[Date of Joining]" caption="Date of Joining" attribute="1" defaultMemberUniqueName="[Employee_id].[Date of Joining].[All]" allUniqueName="[Employee_id].[Date of Joining].[All]" dimensionUniqueName="[Employee_id]" displayFolder="" count="0" memberValueDatatype="130" unbalanced="0"/>
    <cacheHierarchy uniqueName="[Employee_id].[Status]" caption="Status" attribute="1" defaultMemberUniqueName="[Employee_id].[Status].[All]" allUniqueName="[Employee_id].[Status].[All]" dimensionUniqueName="[Employee_id]" displayFolder="" count="0" memberValueDatatype="130" unbalanced="0"/>
    <cacheHierarchy uniqueName="[Employee_id 1].[Employee ID]" caption="Employee ID" attribute="1" defaultMemberUniqueName="[Employee_id 1].[Employee ID].[All]" allUniqueName="[Employee_id 1].[Employee ID].[All]" dimensionUniqueName="[Employee_id 1]" displayFolder="" count="0" memberValueDatatype="130" unbalanced="0"/>
    <cacheHierarchy uniqueName="[Employee_id 1].[Name]" caption="Name" attribute="1" defaultMemberUniqueName="[Employee_id 1].[Name].[All]" allUniqueName="[Employee_id 1].[Name].[All]" dimensionUniqueName="[Employee_id 1]" displayFolder="" count="0" memberValueDatatype="130" unbalanced="0"/>
    <cacheHierarchy uniqueName="[Employee_id 1].[Department]" caption="Department" attribute="1" defaultMemberUniqueName="[Employee_id 1].[Department].[All]" allUniqueName="[Employee_id 1].[Department].[All]" dimensionUniqueName="[Employee_id 1]" displayFolder="" count="0" memberValueDatatype="130" unbalanced="0"/>
    <cacheHierarchy uniqueName="[Employee_id 1].[Designation]" caption="Designation" attribute="1" defaultMemberUniqueName="[Employee_id 1].[Designation].[All]" allUniqueName="[Employee_id 1].[Designation].[All]" dimensionUniqueName="[Employee_id 1]" displayFolder="" count="0" memberValueDatatype="130" unbalanced="0"/>
    <cacheHierarchy uniqueName="[Employee_id 1].[Region]" caption="Region" attribute="1" defaultMemberUniqueName="[Employee_id 1].[Region].[All]" allUniqueName="[Employee_id 1].[Region].[All]" dimensionUniqueName="[Employee_id 1]" displayFolder="" count="0" memberValueDatatype="130" unbalanced="0"/>
    <cacheHierarchy uniqueName="[Employee_id 1].[Date of Joining]" caption="Date of Joining" attribute="1" defaultMemberUniqueName="[Employee_id 1].[Date of Joining].[All]" allUniqueName="[Employee_id 1].[Date of Joining].[All]" dimensionUniqueName="[Employee_id 1]" displayFolder="" count="0" memberValueDatatype="130" unbalanced="0"/>
    <cacheHierarchy uniqueName="[Employee_id 1].[Status]" caption="Status" attribute="1" defaultMemberUniqueName="[Employee_id 1].[Status].[All]" allUniqueName="[Employee_id 1].[Status].[All]" dimensionUniqueName="[Employee_id 1]"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Benchmark Target]" caption="Benchmark Target" attribute="1" defaultMemberUniqueName="[Region].[Benchmark Target].[All]" allUniqueName="[Region].[Benchmark Target].[All]" dimensionUniqueName="[Region]" displayFolder="" count="0" memberValueDatatype="20" unbalanced="0"/>
    <cacheHierarchy uniqueName="[transaction_id].[Transaction ID]" caption="Transaction ID" attribute="1" defaultMemberUniqueName="[transaction_id].[Transaction ID].[All]" allUniqueName="[transaction_id].[Transaction ID].[All]" dimensionUniqueName="[transaction_id]" displayFolder="" count="0" memberValueDatatype="20" unbalanced="0"/>
    <cacheHierarchy uniqueName="[transaction_id].[Sale Date]" caption="Sale Date" attribute="1" time="1" defaultMemberUniqueName="[transaction_id].[Sale Date].[All]" allUniqueName="[transaction_id].[Sale Date].[All]" dimensionUniqueName="[transaction_id]" displayFolder="" count="0" memberValueDatatype="7" unbalanced="0"/>
    <cacheHierarchy uniqueName="[transaction_id].[Employee ID]" caption="Employee ID" attribute="1" defaultMemberUniqueName="[transaction_id].[Employee ID].[All]" allUniqueName="[transaction_id].[Employee ID].[All]" dimensionUniqueName="[transaction_id]" displayFolder="" count="0" memberValueDatatype="130" unbalanced="0"/>
    <cacheHierarchy uniqueName="[transaction_id].[Month]" caption="Month" attribute="1" defaultMemberUniqueName="[transaction_id].[Month].[All]" allUniqueName="[transaction_id].[Month].[All]" dimensionUniqueName="[transaction_id]" displayFolder="" count="2" memberValueDatatype="130" unbalanced="0">
      <fieldsUsage count="2">
        <fieldUsage x="-1"/>
        <fieldUsage x="2"/>
      </fieldsUsage>
    </cacheHierarchy>
    <cacheHierarchy uniqueName="[transaction_id].[Product Category]" caption="Product Category" attribute="1" defaultMemberUniqueName="[transaction_id].[Product Category].[All]" allUniqueName="[transaction_id].[Product Category].[All]" dimensionUniqueName="[transaction_id]" displayFolder="" count="0" memberValueDatatype="130" unbalanced="0"/>
    <cacheHierarchy uniqueName="[transaction_id].[Units Sold]" caption="Units Sold" attribute="1" defaultMemberUniqueName="[transaction_id].[Units Sold].[All]" allUniqueName="[transaction_id].[Units Sold].[All]" dimensionUniqueName="[transaction_id]" displayFolder="" count="0" memberValueDatatype="20" unbalanced="0"/>
    <cacheHierarchy uniqueName="[transaction_id].[Revenue]" caption="Revenue" attribute="1" defaultMemberUniqueName="[transaction_id].[Revenue].[All]" allUniqueName="[transaction_id].[Revenue].[All]" dimensionUniqueName="[transaction_id]" displayFolder="" count="0" memberValueDatatype="20" unbalanced="0"/>
    <cacheHierarchy uniqueName="[transaction_id].[Target]" caption="Target" attribute="1" defaultMemberUniqueName="[transaction_id].[Target].[All]" allUniqueName="[transaction_id].[Target].[All]" dimensionUniqueName="[transaction_id]" displayFolder="" count="0" memberValueDatatype="20" unbalanced="0"/>
    <cacheHierarchy uniqueName="[transaction_id].[Region]" caption="Region" attribute="1" defaultMemberUniqueName="[transaction_id].[Region].[All]" allUniqueName="[transaction_id].[Region].[All]" dimensionUniqueName="[transaction_id]" displayFolder="" count="2" memberValueDatatype="130" unbalanced="0"/>
    <cacheHierarchy uniqueName="[transaction_id].[Target Achievement %]" caption="Target Achievement %" attribute="1" defaultMemberUniqueName="[transaction_id].[Target Achievement %].[All]" allUniqueName="[transaction_id].[Target Achievement %].[All]" dimensionUniqueName="[transaction_id]" displayFolder="" count="0" memberValueDatatype="5" unbalanced="0"/>
    <cacheHierarchy uniqueName="[transaction_id].[Sale Date (Month)]" caption="Sale Date (Month)" attribute="1" defaultMemberUniqueName="[transaction_id].[Sale Date (Month)].[All]" allUniqueName="[transaction_id].[Sale Date (Month)].[All]" dimensionUniqueName="[transaction_id]" displayFolder="" count="0" memberValueDatatype="130" unbalanced="0"/>
    <cacheHierarchy uniqueName="[transaction_id].[Sale Date (Quarter)]" caption="Sale Date (Quarter)" attribute="1" defaultMemberUniqueName="[transaction_id].[Sale Date (Quarter)].[All]" allUniqueName="[transaction_id].[Sale Date (Quarter)].[All]" dimensionUniqueName="[transaction_id]" displayFolder="" count="0" memberValueDatatype="130" unbalanced="0"/>
    <cacheHierarchy uniqueName="[transaction_id 1].[Transaction ID]" caption="Transaction ID" attribute="1" defaultMemberUniqueName="[transaction_id 1].[Transaction ID].[All]" allUniqueName="[transaction_id 1].[Transaction ID].[All]" dimensionUniqueName="[transaction_id 1]" displayFolder="" count="0" memberValueDatatype="20" unbalanced="0"/>
    <cacheHierarchy uniqueName="[transaction_id 1].[Sale Date]" caption="Sale Date" attribute="1" time="1" defaultMemberUniqueName="[transaction_id 1].[Sale Date].[All]" allUniqueName="[transaction_id 1].[Sale Date].[All]" dimensionUniqueName="[transaction_id 1]" displayFolder="" count="0" memberValueDatatype="7" unbalanced="0"/>
    <cacheHierarchy uniqueName="[transaction_id 1].[Employee ID]" caption="Employee ID" attribute="1" defaultMemberUniqueName="[transaction_id 1].[Employee ID].[All]" allUniqueName="[transaction_id 1].[Employee ID].[All]" dimensionUniqueName="[transaction_id 1]" displayFolder="" count="0" memberValueDatatype="130" unbalanced="0"/>
    <cacheHierarchy uniqueName="[transaction_id 1].[Month]" caption="Month" attribute="1" defaultMemberUniqueName="[transaction_id 1].[Month].[All]" allUniqueName="[transaction_id 1].[Month].[All]" dimensionUniqueName="[transaction_id 1]" displayFolder="" count="0" memberValueDatatype="130" unbalanced="0"/>
    <cacheHierarchy uniqueName="[transaction_id 1].[Product Category]" caption="Product Category" attribute="1" defaultMemberUniqueName="[transaction_id 1].[Product Category].[All]" allUniqueName="[transaction_id 1].[Product Category].[All]" dimensionUniqueName="[transaction_id 1]" displayFolder="" count="0" memberValueDatatype="130" unbalanced="0"/>
    <cacheHierarchy uniqueName="[transaction_id 1].[Units Sold]" caption="Units Sold" attribute="1" defaultMemberUniqueName="[transaction_id 1].[Units Sold].[All]" allUniqueName="[transaction_id 1].[Units Sold].[All]" dimensionUniqueName="[transaction_id 1]" displayFolder="" count="0" memberValueDatatype="20" unbalanced="0"/>
    <cacheHierarchy uniqueName="[transaction_id 1].[Revenue]" caption="Revenue" attribute="1" defaultMemberUniqueName="[transaction_id 1].[Revenue].[All]" allUniqueName="[transaction_id 1].[Revenue].[All]" dimensionUniqueName="[transaction_id 1]" displayFolder="" count="0" memberValueDatatype="20" unbalanced="0"/>
    <cacheHierarchy uniqueName="[transaction_id 1].[Target]" caption="Target" attribute="1" defaultMemberUniqueName="[transaction_id 1].[Target].[All]" allUniqueName="[transaction_id 1].[Target].[All]" dimensionUniqueName="[transaction_id 1]" displayFolder="" count="0" memberValueDatatype="20" unbalanced="0"/>
    <cacheHierarchy uniqueName="[transaction_id 1].[Region]" caption="Region" attribute="1" defaultMemberUniqueName="[transaction_id 1].[Region].[All]" allUniqueName="[transaction_id 1].[Region].[All]" dimensionUniqueName="[transaction_id 1]" displayFolder="" count="0" memberValueDatatype="130" unbalanced="0"/>
    <cacheHierarchy uniqueName="[transaction_id 1].[Target Achievement %]" caption="Target Achievement %" attribute="1" defaultMemberUniqueName="[transaction_id 1].[Target Achievement %].[All]" allUniqueName="[transaction_id 1].[Target Achievement %].[All]" dimensionUniqueName="[transaction_id 1]" displayFolder="" count="0" memberValueDatatype="5" unbalanced="0"/>
    <cacheHierarchy uniqueName="[transaction_id 1].[Sale Date (Month Index)]" caption="Sale Date (Month Index)" attribute="1" defaultMemberUniqueName="[transaction_id 1].[Sale Date (Month Index)].[All]" allUniqueName="[transaction_id 1].[Sale Date (Month Index)].[All]" dimensionUniqueName="[transaction_id 1]" displayFolder="" count="0" memberValueDatatype="20" unbalanced="0"/>
    <cacheHierarchy uniqueName="[transaction_id 1].[Sale Date (Month)]" caption="Sale Date (Month)" attribute="1" defaultMemberUniqueName="[transaction_id 1].[Sale Date (Month)].[All]" allUniqueName="[transaction_id 1].[Sale Date (Month)].[All]" dimensionUniqueName="[transaction_id 1]" displayFolder="" count="0" memberValueDatatype="130" unbalanced="0"/>
    <cacheHierarchy uniqueName="[transaction_id 1].[Sale Date (Quarter)]" caption="Sale Date (Quarter)" attribute="1" defaultMemberUniqueName="[transaction_id 1].[Sale Date (Quarter)].[All]" allUniqueName="[transaction_id 1].[Sale Date (Quarter)].[All]" dimensionUniqueName="[transaction_id 1]" displayFolder="" count="0" memberValueDatatype="130" unbalanced="0"/>
    <cacheHierarchy uniqueName="[transaction_id 1].[employee_name]" caption="employee_name" attribute="1" defaultMemberUniqueName="[transaction_id 1].[employee_name].[All]" allUniqueName="[transaction_id 1].[employee_name].[All]" dimensionUniqueName="[transaction_id 1]" displayFolder="" count="0" memberValueDatatype="130" unbalanced="0"/>
    <cacheHierarchy uniqueName="[transaction_id 1].[total_revenue]" caption="total_revenue" attribute="1" defaultMemberUniqueName="[transaction_id 1].[total_revenue].[All]" allUniqueName="[transaction_id 1].[total_revenue].[All]" dimensionUniqueName="[transaction_id 1]" displayFolder="" count="0" memberValueDatatype="130" unbalanced="0"/>
    <cacheHierarchy uniqueName="[transaction_id].[Sale Date (Month Index)]" caption="Sale Date (Month Index)" attribute="1" defaultMemberUniqueName="[transaction_id].[Sale Date (Month Index)].[All]" allUniqueName="[transaction_id].[Sale Date (Month Index)].[All]" dimensionUniqueName="[transaction_id]" displayFolder="" count="0" memberValueDatatype="20" unbalanced="0" hidden="1"/>
    <cacheHierarchy uniqueName="[Measures].[Bonus_try]" caption="Bonus_try" measure="1" displayFolder="" measureGroup="transaction_id" count="0"/>
    <cacheHierarchy uniqueName="[Measures].[__XL_Count Employee_id]" caption="__XL_Count Employee_id" measure="1" displayFolder="" measureGroup="Employee_id" count="0" hidden="1"/>
    <cacheHierarchy uniqueName="[Measures].[__XL_Count Region]" caption="__XL_Count Region" measure="1" displayFolder="" measureGroup="Region" count="0" hidden="1"/>
    <cacheHierarchy uniqueName="[Measures].[__XL_Count transaction_id]" caption="__XL_Count transaction_id" measure="1" displayFolder="" measureGroup="transaction_id" count="0" hidden="1"/>
    <cacheHierarchy uniqueName="[Measures].[__XL_Count Employee_id 1]" caption="__XL_Count Employee_id 1" measure="1" displayFolder="" measureGroup="Employee_id 1" count="0" hidden="1"/>
    <cacheHierarchy uniqueName="[Measures].[__XL_Count transaction_id 1]" caption="__XL_Count transaction_id 1" measure="1" displayFolder="" measureGroup="transaction_id 1" count="0" hidden="1"/>
    <cacheHierarchy uniqueName="[Measures].[__No measures defined]" caption="__No measures defined" measure="1" displayFolder="" count="0" hidden="1"/>
    <cacheHierarchy uniqueName="[Measures].[Sum of Revenue]" caption="Sum of Revenue" measure="1" displayFolder="" measureGroup="transaction_id" count="0" hidden="1">
      <extLst>
        <ext xmlns:x15="http://schemas.microsoft.com/office/spreadsheetml/2010/11/main" uri="{B97F6D7D-B522-45F9-BDA1-12C45D357490}">
          <x15:cacheHierarchy aggregatedColumn="22"/>
        </ext>
      </extLst>
    </cacheHierarchy>
    <cacheHierarchy uniqueName="[Measures].[Sum of Units Sold]" caption="Sum of Units Sold" measure="1" displayFolder="" measureGroup="transaction_id" count="0" hidden="1">
      <extLst>
        <ext xmlns:x15="http://schemas.microsoft.com/office/spreadsheetml/2010/11/main" uri="{B97F6D7D-B522-45F9-BDA1-12C45D357490}">
          <x15:cacheHierarchy aggregatedColumn="21"/>
        </ext>
      </extLst>
    </cacheHierarchy>
    <cacheHierarchy uniqueName="[Measures].[Average of Units Sold]" caption="Average of Units Sold" measure="1" displayFolder="" measureGroup="transaction_id"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Transaction ID]" caption="Sum of Transaction ID" measure="1" displayFolder="" measureGroup="transaction_id" count="0" hidden="1">
      <extLst>
        <ext xmlns:x15="http://schemas.microsoft.com/office/spreadsheetml/2010/11/main" uri="{B97F6D7D-B522-45F9-BDA1-12C45D357490}">
          <x15:cacheHierarchy aggregatedColumn="16"/>
        </ext>
      </extLst>
    </cacheHierarchy>
    <cacheHierarchy uniqueName="[Measures].[Count of Transaction ID]" caption="Count of Transaction ID" measure="1" displayFolder="" measureGroup="transaction_id" count="0" hidden="1">
      <extLst>
        <ext xmlns:x15="http://schemas.microsoft.com/office/spreadsheetml/2010/11/main" uri="{B97F6D7D-B522-45F9-BDA1-12C45D357490}">
          <x15:cacheHierarchy aggregatedColumn="16"/>
        </ext>
      </extLst>
    </cacheHierarchy>
    <cacheHierarchy uniqueName="[Measures].[Count of Name]" caption="Count of Name" measure="1" displayFolder="" measureGroup="Employee_id" count="0" hidden="1">
      <extLst>
        <ext xmlns:x15="http://schemas.microsoft.com/office/spreadsheetml/2010/11/main" uri="{B97F6D7D-B522-45F9-BDA1-12C45D357490}">
          <x15:cacheHierarchy aggregatedColumn="1"/>
        </ext>
      </extLst>
    </cacheHierarchy>
    <cacheHierarchy uniqueName="[Measures].[Count of total_revenue]" caption="Count of total_revenue" measure="1" displayFolder="" measureGroup="transaction_id 1" count="0" hidden="1">
      <extLst>
        <ext xmlns:x15="http://schemas.microsoft.com/office/spreadsheetml/2010/11/main" uri="{B97F6D7D-B522-45F9-BDA1-12C45D357490}">
          <x15:cacheHierarchy aggregatedColumn="42"/>
        </ext>
      </extLst>
    </cacheHierarchy>
    <cacheHierarchy uniqueName="[Measures].[Count of employee_name]" caption="Count of employee_name" measure="1" displayFolder="" measureGroup="transaction_id 1" count="0" hidden="1">
      <extLst>
        <ext xmlns:x15="http://schemas.microsoft.com/office/spreadsheetml/2010/11/main" uri="{B97F6D7D-B522-45F9-BDA1-12C45D357490}">
          <x15:cacheHierarchy aggregatedColumn="41"/>
        </ext>
      </extLst>
    </cacheHierarchy>
    <cacheHierarchy uniqueName="[Measures].[Count of Target Achievement %]" caption="Count of Target Achievement %" measure="1" displayFolder="" measureGroup="transaction_id" count="0" hidden="1">
      <extLst>
        <ext xmlns:x15="http://schemas.microsoft.com/office/spreadsheetml/2010/11/main" uri="{B97F6D7D-B522-45F9-BDA1-12C45D357490}">
          <x15:cacheHierarchy aggregatedColumn="25"/>
        </ext>
      </extLst>
    </cacheHierarchy>
    <cacheHierarchy uniqueName="[Measures].[Average of Target Achievement %]" caption="Average of Target Achievement %" measure="1" displayFolder="" measureGroup="transaction_id" count="0" hidden="1">
      <extLst>
        <ext xmlns:x15="http://schemas.microsoft.com/office/spreadsheetml/2010/11/main" uri="{B97F6D7D-B522-45F9-BDA1-12C45D357490}">
          <x15:cacheHierarchy aggregatedColumn="25"/>
        </ext>
      </extLst>
    </cacheHierarchy>
    <cacheHierarchy uniqueName="[Measures].[Sum of Target Achievement %]" caption="Sum of Target Achievement %" measure="1" displayFolder="" measureGroup="transaction_id" count="0" hidden="1">
      <extLst>
        <ext xmlns:x15="http://schemas.microsoft.com/office/spreadsheetml/2010/11/main" uri="{B97F6D7D-B522-45F9-BDA1-12C45D357490}">
          <x15:cacheHierarchy aggregatedColumn="25"/>
        </ext>
      </extLst>
    </cacheHierarchy>
    <cacheHierarchy uniqueName="[Measures].[Sum of Target Achievement % 2]" caption="Sum of Target Achievement % 2" measure="1" displayFolder="" measureGroup="transaction_id 1" count="0" hidden="1">
      <extLst>
        <ext xmlns:x15="http://schemas.microsoft.com/office/spreadsheetml/2010/11/main" uri="{B97F6D7D-B522-45F9-BDA1-12C45D357490}">
          <x15:cacheHierarchy aggregatedColumn="37"/>
        </ext>
      </extLst>
    </cacheHierarchy>
    <cacheHierarchy uniqueName="[Measures].[Sum of Benchmark Target]" caption="Sum of Benchmark Target" measure="1" displayFolder="" measureGroup="Region" count="0" hidden="1">
      <extLst>
        <ext xmlns:x15="http://schemas.microsoft.com/office/spreadsheetml/2010/11/main" uri="{B97F6D7D-B522-45F9-BDA1-12C45D357490}">
          <x15:cacheHierarchy aggregatedColumn="15"/>
        </ext>
      </extLst>
    </cacheHierarchy>
    <cacheHierarchy uniqueName="[Measures].[Sum of Transaction ID 2]" caption="Sum of Transaction ID 2" measure="1" displayFolder="" measureGroup="transaction_id 1" count="0" hidden="1">
      <extLst>
        <ext xmlns:x15="http://schemas.microsoft.com/office/spreadsheetml/2010/11/main" uri="{B97F6D7D-B522-45F9-BDA1-12C45D357490}">
          <x15:cacheHierarchy aggregatedColumn="28"/>
        </ext>
      </extLst>
    </cacheHierarchy>
    <cacheHierarchy uniqueName="[Measures].[Count of Transaction ID 2]" caption="Count of Transaction ID 2" measure="1" displayFolder="" measureGroup="transaction_id 1" count="0" hidden="1">
      <extLst>
        <ext xmlns:x15="http://schemas.microsoft.com/office/spreadsheetml/2010/11/main" uri="{B97F6D7D-B522-45F9-BDA1-12C45D357490}">
          <x15:cacheHierarchy aggregatedColumn="28"/>
        </ext>
      </extLst>
    </cacheHierarchy>
    <cacheHierarchy uniqueName="[Measures].[Count of Units Sold]" caption="Count of Units Sold" measure="1" displayFolder="" measureGroup="transaction_id" count="0" hidden="1">
      <extLst>
        <ext xmlns:x15="http://schemas.microsoft.com/office/spreadsheetml/2010/11/main" uri="{B97F6D7D-B522-45F9-BDA1-12C45D357490}">
          <x15:cacheHierarchy aggregatedColumn="21"/>
        </ext>
      </extLst>
    </cacheHierarchy>
    <cacheHierarchy uniqueName="[Measures].[Sum of Target]" caption="Sum of Target" measure="1" displayFolder="" measureGroup="transaction_id" count="0" hidden="1">
      <extLst>
        <ext xmlns:x15="http://schemas.microsoft.com/office/spreadsheetml/2010/11/main" uri="{B97F6D7D-B522-45F9-BDA1-12C45D357490}">
          <x15:cacheHierarchy aggregatedColumn="23"/>
        </ext>
      </extLst>
    </cacheHierarchy>
  </cacheHierarchies>
  <kpis count="0"/>
  <dimensions count="6">
    <dimension name="Employee_id" uniqueName="[Employee_id]" caption="Employee_id"/>
    <dimension name="Employee_id 1" uniqueName="[Employee_id 1]" caption="Employee_id 1"/>
    <dimension measure="1" name="Measures" uniqueName="[Measures]" caption="Measures"/>
    <dimension name="Region" uniqueName="[Region]" caption="Region"/>
    <dimension name="transaction_id" uniqueName="[transaction_id]" caption="transaction_id"/>
    <dimension name="transaction_id 1" uniqueName="[transaction_id 1]" caption="transaction_id 1"/>
  </dimensions>
  <measureGroups count="5">
    <measureGroup name="Employee_id" caption="Employee_id"/>
    <measureGroup name="Employee_id 1" caption="Employee_id 1"/>
    <measureGroup name="Region" caption="Region"/>
    <measureGroup name="transaction_id" caption="transaction_id"/>
    <measureGroup name="transaction_id 1" caption="transaction_id 1"/>
  </measureGroups>
  <maps count="7">
    <map measureGroup="0" dimension="0"/>
    <map measureGroup="1" dimension="1"/>
    <map measureGroup="2" dimension="3"/>
    <map measureGroup="3" dimension="0"/>
    <map measureGroup="3"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T KUMAR SINGH" refreshedDate="45875.626287037034" backgroundQuery="1" createdVersion="8" refreshedVersion="8" minRefreshableVersion="3" recordCount="0" supportSubquery="1" supportAdvancedDrill="1" xr:uid="{E55E708D-92CB-4549-A93B-54459955F2D0}">
  <cacheSource type="external" connectionId="8"/>
  <cacheFields count="3">
    <cacheField name="[Employee_id].[Name].[Name]" caption="Name" numFmtId="0" hierarchy="1" level="1">
      <sharedItems count="8">
        <s v="Christi Davis"/>
        <s v="Fatima Zhang"/>
        <s v="Joe Lyn"/>
        <s v="John Taylor"/>
        <s v="Lynda Smith"/>
        <s v="Martina Brands"/>
        <s v="Raj Mehta"/>
        <s v="Ronn Robinson"/>
      </sharedItems>
    </cacheField>
    <cacheField name="[Measures].[Bonus_try]" caption="Bonus_try" numFmtId="0" hierarchy="44" level="32767"/>
    <cacheField name="[transaction_id].[Month].[Month]" caption="Month" numFmtId="0" hierarchy="19" level="1">
      <sharedItems containsSemiMixedTypes="0" containsNonDate="0" containsString="0"/>
    </cacheField>
  </cacheFields>
  <cacheHierarchies count="68">
    <cacheHierarchy uniqueName="[Employee_id].[Employee ID]" caption="Employee ID" attribute="1" defaultMemberUniqueName="[Employee_id].[Employee ID].[All]" allUniqueName="[Employee_id].[Employee ID].[All]" dimensionUniqueName="[Employee_id]" displayFolder="" count="0" memberValueDatatype="130" unbalanced="0"/>
    <cacheHierarchy uniqueName="[Employee_id].[Name]" caption="Name" attribute="1" defaultMemberUniqueName="[Employee_id].[Name].[All]" allUniqueName="[Employee_id].[Name].[All]" dimensionUniqueName="[Employee_id]" displayFolder="" count="2" memberValueDatatype="130" unbalanced="0">
      <fieldsUsage count="2">
        <fieldUsage x="-1"/>
        <fieldUsage x="0"/>
      </fieldsUsage>
    </cacheHierarchy>
    <cacheHierarchy uniqueName="[Employee_id].[Department]" caption="Department" attribute="1" defaultMemberUniqueName="[Employee_id].[Department].[All]" allUniqueName="[Employee_id].[Department].[All]" dimensionUniqueName="[Employee_id]" displayFolder="" count="2" memberValueDatatype="130" unbalanced="0"/>
    <cacheHierarchy uniqueName="[Employee_id].[Designation]" caption="Designation" attribute="1" defaultMemberUniqueName="[Employee_id].[Designation].[All]" allUniqueName="[Employee_id].[Designation].[All]" dimensionUniqueName="[Employee_id]" displayFolder="" count="0" memberValueDatatype="130" unbalanced="0"/>
    <cacheHierarchy uniqueName="[Employee_id].[Region]" caption="Region" attribute="1" defaultMemberUniqueName="[Employee_id].[Region].[All]" allUniqueName="[Employee_id].[Region].[All]" dimensionUniqueName="[Employee_id]" displayFolder="" count="0" memberValueDatatype="130" unbalanced="0"/>
    <cacheHierarchy uniqueName="[Employee_id].[Date of Joining]" caption="Date of Joining" attribute="1" defaultMemberUniqueName="[Employee_id].[Date of Joining].[All]" allUniqueName="[Employee_id].[Date of Joining].[All]" dimensionUniqueName="[Employee_id]" displayFolder="" count="0" memberValueDatatype="130" unbalanced="0"/>
    <cacheHierarchy uniqueName="[Employee_id].[Status]" caption="Status" attribute="1" defaultMemberUniqueName="[Employee_id].[Status].[All]" allUniqueName="[Employee_id].[Status].[All]" dimensionUniqueName="[Employee_id]" displayFolder="" count="0" memberValueDatatype="130" unbalanced="0"/>
    <cacheHierarchy uniqueName="[Employee_id 1].[Employee ID]" caption="Employee ID" attribute="1" defaultMemberUniqueName="[Employee_id 1].[Employee ID].[All]" allUniqueName="[Employee_id 1].[Employee ID].[All]" dimensionUniqueName="[Employee_id 1]" displayFolder="" count="0" memberValueDatatype="130" unbalanced="0"/>
    <cacheHierarchy uniqueName="[Employee_id 1].[Name]" caption="Name" attribute="1" defaultMemberUniqueName="[Employee_id 1].[Name].[All]" allUniqueName="[Employee_id 1].[Name].[All]" dimensionUniqueName="[Employee_id 1]" displayFolder="" count="0" memberValueDatatype="130" unbalanced="0"/>
    <cacheHierarchy uniqueName="[Employee_id 1].[Department]" caption="Department" attribute="1" defaultMemberUniqueName="[Employee_id 1].[Department].[All]" allUniqueName="[Employee_id 1].[Department].[All]" dimensionUniqueName="[Employee_id 1]" displayFolder="" count="0" memberValueDatatype="130" unbalanced="0"/>
    <cacheHierarchy uniqueName="[Employee_id 1].[Designation]" caption="Designation" attribute="1" defaultMemberUniqueName="[Employee_id 1].[Designation].[All]" allUniqueName="[Employee_id 1].[Designation].[All]" dimensionUniqueName="[Employee_id 1]" displayFolder="" count="0" memberValueDatatype="130" unbalanced="0"/>
    <cacheHierarchy uniqueName="[Employee_id 1].[Region]" caption="Region" attribute="1" defaultMemberUniqueName="[Employee_id 1].[Region].[All]" allUniqueName="[Employee_id 1].[Region].[All]" dimensionUniqueName="[Employee_id 1]" displayFolder="" count="0" memberValueDatatype="130" unbalanced="0"/>
    <cacheHierarchy uniqueName="[Employee_id 1].[Date of Joining]" caption="Date of Joining" attribute="1" defaultMemberUniqueName="[Employee_id 1].[Date of Joining].[All]" allUniqueName="[Employee_id 1].[Date of Joining].[All]" dimensionUniqueName="[Employee_id 1]" displayFolder="" count="0" memberValueDatatype="130" unbalanced="0"/>
    <cacheHierarchy uniqueName="[Employee_id 1].[Status]" caption="Status" attribute="1" defaultMemberUniqueName="[Employee_id 1].[Status].[All]" allUniqueName="[Employee_id 1].[Status].[All]" dimensionUniqueName="[Employee_id 1]"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Benchmark Target]" caption="Benchmark Target" attribute="1" defaultMemberUniqueName="[Region].[Benchmark Target].[All]" allUniqueName="[Region].[Benchmark Target].[All]" dimensionUniqueName="[Region]" displayFolder="" count="0" memberValueDatatype="20" unbalanced="0"/>
    <cacheHierarchy uniqueName="[transaction_id].[Transaction ID]" caption="Transaction ID" attribute="1" defaultMemberUniqueName="[transaction_id].[Transaction ID].[All]" allUniqueName="[transaction_id].[Transaction ID].[All]" dimensionUniqueName="[transaction_id]" displayFolder="" count="0" memberValueDatatype="20" unbalanced="0"/>
    <cacheHierarchy uniqueName="[transaction_id].[Sale Date]" caption="Sale Date" attribute="1" time="1" defaultMemberUniqueName="[transaction_id].[Sale Date].[All]" allUniqueName="[transaction_id].[Sale Date].[All]" dimensionUniqueName="[transaction_id]" displayFolder="" count="0" memberValueDatatype="7" unbalanced="0"/>
    <cacheHierarchy uniqueName="[transaction_id].[Employee ID]" caption="Employee ID" attribute="1" defaultMemberUniqueName="[transaction_id].[Employee ID].[All]" allUniqueName="[transaction_id].[Employee ID].[All]" dimensionUniqueName="[transaction_id]" displayFolder="" count="0" memberValueDatatype="130" unbalanced="0"/>
    <cacheHierarchy uniqueName="[transaction_id].[Month]" caption="Month" attribute="1" defaultMemberUniqueName="[transaction_id].[Month].[All]" allUniqueName="[transaction_id].[Month].[All]" dimensionUniqueName="[transaction_id]" displayFolder="" count="2" memberValueDatatype="130" unbalanced="0">
      <fieldsUsage count="2">
        <fieldUsage x="-1"/>
        <fieldUsage x="2"/>
      </fieldsUsage>
    </cacheHierarchy>
    <cacheHierarchy uniqueName="[transaction_id].[Product Category]" caption="Product Category" attribute="1" defaultMemberUniqueName="[transaction_id].[Product Category].[All]" allUniqueName="[transaction_id].[Product Category].[All]" dimensionUniqueName="[transaction_id]" displayFolder="" count="0" memberValueDatatype="130" unbalanced="0"/>
    <cacheHierarchy uniqueName="[transaction_id].[Units Sold]" caption="Units Sold" attribute="1" defaultMemberUniqueName="[transaction_id].[Units Sold].[All]" allUniqueName="[transaction_id].[Units Sold].[All]" dimensionUniqueName="[transaction_id]" displayFolder="" count="0" memberValueDatatype="20" unbalanced="0"/>
    <cacheHierarchy uniqueName="[transaction_id].[Revenue]" caption="Revenue" attribute="1" defaultMemberUniqueName="[transaction_id].[Revenue].[All]" allUniqueName="[transaction_id].[Revenue].[All]" dimensionUniqueName="[transaction_id]" displayFolder="" count="0" memberValueDatatype="20" unbalanced="0"/>
    <cacheHierarchy uniqueName="[transaction_id].[Target]" caption="Target" attribute="1" defaultMemberUniqueName="[transaction_id].[Target].[All]" allUniqueName="[transaction_id].[Target].[All]" dimensionUniqueName="[transaction_id]" displayFolder="" count="0" memberValueDatatype="20" unbalanced="0"/>
    <cacheHierarchy uniqueName="[transaction_id].[Region]" caption="Region" attribute="1" defaultMemberUniqueName="[transaction_id].[Region].[All]" allUniqueName="[transaction_id].[Region].[All]" dimensionUniqueName="[transaction_id]" displayFolder="" count="2" memberValueDatatype="130" unbalanced="0"/>
    <cacheHierarchy uniqueName="[transaction_id].[Target Achievement %]" caption="Target Achievement %" attribute="1" defaultMemberUniqueName="[transaction_id].[Target Achievement %].[All]" allUniqueName="[transaction_id].[Target Achievement %].[All]" dimensionUniqueName="[transaction_id]" displayFolder="" count="0" memberValueDatatype="5" unbalanced="0"/>
    <cacheHierarchy uniqueName="[transaction_id].[Sale Date (Month)]" caption="Sale Date (Month)" attribute="1" defaultMemberUniqueName="[transaction_id].[Sale Date (Month)].[All]" allUniqueName="[transaction_id].[Sale Date (Month)].[All]" dimensionUniqueName="[transaction_id]" displayFolder="" count="0" memberValueDatatype="130" unbalanced="0"/>
    <cacheHierarchy uniqueName="[transaction_id].[Sale Date (Quarter)]" caption="Sale Date (Quarter)" attribute="1" defaultMemberUniqueName="[transaction_id].[Sale Date (Quarter)].[All]" allUniqueName="[transaction_id].[Sale Date (Quarter)].[All]" dimensionUniqueName="[transaction_id]" displayFolder="" count="0" memberValueDatatype="130" unbalanced="0"/>
    <cacheHierarchy uniqueName="[transaction_id 1].[Transaction ID]" caption="Transaction ID" attribute="1" defaultMemberUniqueName="[transaction_id 1].[Transaction ID].[All]" allUniqueName="[transaction_id 1].[Transaction ID].[All]" dimensionUniqueName="[transaction_id 1]" displayFolder="" count="0" memberValueDatatype="20" unbalanced="0"/>
    <cacheHierarchy uniqueName="[transaction_id 1].[Sale Date]" caption="Sale Date" attribute="1" time="1" defaultMemberUniqueName="[transaction_id 1].[Sale Date].[All]" allUniqueName="[transaction_id 1].[Sale Date].[All]" dimensionUniqueName="[transaction_id 1]" displayFolder="" count="0" memberValueDatatype="7" unbalanced="0"/>
    <cacheHierarchy uniqueName="[transaction_id 1].[Employee ID]" caption="Employee ID" attribute="1" defaultMemberUniqueName="[transaction_id 1].[Employee ID].[All]" allUniqueName="[transaction_id 1].[Employee ID].[All]" dimensionUniqueName="[transaction_id 1]" displayFolder="" count="0" memberValueDatatype="130" unbalanced="0"/>
    <cacheHierarchy uniqueName="[transaction_id 1].[Month]" caption="Month" attribute="1" defaultMemberUniqueName="[transaction_id 1].[Month].[All]" allUniqueName="[transaction_id 1].[Month].[All]" dimensionUniqueName="[transaction_id 1]" displayFolder="" count="0" memberValueDatatype="130" unbalanced="0"/>
    <cacheHierarchy uniqueName="[transaction_id 1].[Product Category]" caption="Product Category" attribute="1" defaultMemberUniqueName="[transaction_id 1].[Product Category].[All]" allUniqueName="[transaction_id 1].[Product Category].[All]" dimensionUniqueName="[transaction_id 1]" displayFolder="" count="0" memberValueDatatype="130" unbalanced="0"/>
    <cacheHierarchy uniqueName="[transaction_id 1].[Units Sold]" caption="Units Sold" attribute="1" defaultMemberUniqueName="[transaction_id 1].[Units Sold].[All]" allUniqueName="[transaction_id 1].[Units Sold].[All]" dimensionUniqueName="[transaction_id 1]" displayFolder="" count="0" memberValueDatatype="20" unbalanced="0"/>
    <cacheHierarchy uniqueName="[transaction_id 1].[Revenue]" caption="Revenue" attribute="1" defaultMemberUniqueName="[transaction_id 1].[Revenue].[All]" allUniqueName="[transaction_id 1].[Revenue].[All]" dimensionUniqueName="[transaction_id 1]" displayFolder="" count="0" memberValueDatatype="20" unbalanced="0"/>
    <cacheHierarchy uniqueName="[transaction_id 1].[Target]" caption="Target" attribute="1" defaultMemberUniqueName="[transaction_id 1].[Target].[All]" allUniqueName="[transaction_id 1].[Target].[All]" dimensionUniqueName="[transaction_id 1]" displayFolder="" count="0" memberValueDatatype="20" unbalanced="0"/>
    <cacheHierarchy uniqueName="[transaction_id 1].[Region]" caption="Region" attribute="1" defaultMemberUniqueName="[transaction_id 1].[Region].[All]" allUniqueName="[transaction_id 1].[Region].[All]" dimensionUniqueName="[transaction_id 1]" displayFolder="" count="0" memberValueDatatype="130" unbalanced="0"/>
    <cacheHierarchy uniqueName="[transaction_id 1].[Target Achievement %]" caption="Target Achievement %" attribute="1" defaultMemberUniqueName="[transaction_id 1].[Target Achievement %].[All]" allUniqueName="[transaction_id 1].[Target Achievement %].[All]" dimensionUniqueName="[transaction_id 1]" displayFolder="" count="0" memberValueDatatype="5" unbalanced="0"/>
    <cacheHierarchy uniqueName="[transaction_id 1].[Sale Date (Month Index)]" caption="Sale Date (Month Index)" attribute="1" defaultMemberUniqueName="[transaction_id 1].[Sale Date (Month Index)].[All]" allUniqueName="[transaction_id 1].[Sale Date (Month Index)].[All]" dimensionUniqueName="[transaction_id 1]" displayFolder="" count="0" memberValueDatatype="20" unbalanced="0"/>
    <cacheHierarchy uniqueName="[transaction_id 1].[Sale Date (Month)]" caption="Sale Date (Month)" attribute="1" defaultMemberUniqueName="[transaction_id 1].[Sale Date (Month)].[All]" allUniqueName="[transaction_id 1].[Sale Date (Month)].[All]" dimensionUniqueName="[transaction_id 1]" displayFolder="" count="0" memberValueDatatype="130" unbalanced="0"/>
    <cacheHierarchy uniqueName="[transaction_id 1].[Sale Date (Quarter)]" caption="Sale Date (Quarter)" attribute="1" defaultMemberUniqueName="[transaction_id 1].[Sale Date (Quarter)].[All]" allUniqueName="[transaction_id 1].[Sale Date (Quarter)].[All]" dimensionUniqueName="[transaction_id 1]" displayFolder="" count="0" memberValueDatatype="130" unbalanced="0"/>
    <cacheHierarchy uniqueName="[transaction_id 1].[employee_name]" caption="employee_name" attribute="1" defaultMemberUniqueName="[transaction_id 1].[employee_name].[All]" allUniqueName="[transaction_id 1].[employee_name].[All]" dimensionUniqueName="[transaction_id 1]" displayFolder="" count="0" memberValueDatatype="130" unbalanced="0"/>
    <cacheHierarchy uniqueName="[transaction_id 1].[total_revenue]" caption="total_revenue" attribute="1" defaultMemberUniqueName="[transaction_id 1].[total_revenue].[All]" allUniqueName="[transaction_id 1].[total_revenue].[All]" dimensionUniqueName="[transaction_id 1]" displayFolder="" count="0" memberValueDatatype="130" unbalanced="0"/>
    <cacheHierarchy uniqueName="[transaction_id].[Sale Date (Month Index)]" caption="Sale Date (Month Index)" attribute="1" defaultMemberUniqueName="[transaction_id].[Sale Date (Month Index)].[All]" allUniqueName="[transaction_id].[Sale Date (Month Index)].[All]" dimensionUniqueName="[transaction_id]" displayFolder="" count="0" memberValueDatatype="20" unbalanced="0" hidden="1"/>
    <cacheHierarchy uniqueName="[Measures].[Bonus_try]" caption="Bonus_try" measure="1" displayFolder="" measureGroup="transaction_id" count="0" oneField="1">
      <fieldsUsage count="1">
        <fieldUsage x="1"/>
      </fieldsUsage>
    </cacheHierarchy>
    <cacheHierarchy uniqueName="[Measures].[__XL_Count Employee_id]" caption="__XL_Count Employee_id" measure="1" displayFolder="" measureGroup="Employee_id" count="0" hidden="1"/>
    <cacheHierarchy uniqueName="[Measures].[__XL_Count Region]" caption="__XL_Count Region" measure="1" displayFolder="" measureGroup="Region" count="0" hidden="1"/>
    <cacheHierarchy uniqueName="[Measures].[__XL_Count transaction_id]" caption="__XL_Count transaction_id" measure="1" displayFolder="" measureGroup="transaction_id" count="0" hidden="1"/>
    <cacheHierarchy uniqueName="[Measures].[__XL_Count Employee_id 1]" caption="__XL_Count Employee_id 1" measure="1" displayFolder="" measureGroup="Employee_id 1" count="0" hidden="1"/>
    <cacheHierarchy uniqueName="[Measures].[__XL_Count transaction_id 1]" caption="__XL_Count transaction_id 1" measure="1" displayFolder="" measureGroup="transaction_id 1" count="0" hidden="1"/>
    <cacheHierarchy uniqueName="[Measures].[__No measures defined]" caption="__No measures defined" measure="1" displayFolder="" count="0" hidden="1"/>
    <cacheHierarchy uniqueName="[Measures].[Sum of Revenue]" caption="Sum of Revenue" measure="1" displayFolder="" measureGroup="transaction_id" count="0" hidden="1">
      <extLst>
        <ext xmlns:x15="http://schemas.microsoft.com/office/spreadsheetml/2010/11/main" uri="{B97F6D7D-B522-45F9-BDA1-12C45D357490}">
          <x15:cacheHierarchy aggregatedColumn="22"/>
        </ext>
      </extLst>
    </cacheHierarchy>
    <cacheHierarchy uniqueName="[Measures].[Sum of Units Sold]" caption="Sum of Units Sold" measure="1" displayFolder="" measureGroup="transaction_id" count="0" hidden="1">
      <extLst>
        <ext xmlns:x15="http://schemas.microsoft.com/office/spreadsheetml/2010/11/main" uri="{B97F6D7D-B522-45F9-BDA1-12C45D357490}">
          <x15:cacheHierarchy aggregatedColumn="21"/>
        </ext>
      </extLst>
    </cacheHierarchy>
    <cacheHierarchy uniqueName="[Measures].[Average of Units Sold]" caption="Average of Units Sold" measure="1" displayFolder="" measureGroup="transaction_id" count="0" hidden="1">
      <extLst>
        <ext xmlns:x15="http://schemas.microsoft.com/office/spreadsheetml/2010/11/main" uri="{B97F6D7D-B522-45F9-BDA1-12C45D357490}">
          <x15:cacheHierarchy aggregatedColumn="21"/>
        </ext>
      </extLst>
    </cacheHierarchy>
    <cacheHierarchy uniqueName="[Measures].[Sum of Transaction ID]" caption="Sum of Transaction ID" measure="1" displayFolder="" measureGroup="transaction_id" count="0" hidden="1">
      <extLst>
        <ext xmlns:x15="http://schemas.microsoft.com/office/spreadsheetml/2010/11/main" uri="{B97F6D7D-B522-45F9-BDA1-12C45D357490}">
          <x15:cacheHierarchy aggregatedColumn="16"/>
        </ext>
      </extLst>
    </cacheHierarchy>
    <cacheHierarchy uniqueName="[Measures].[Count of Transaction ID]" caption="Count of Transaction ID" measure="1" displayFolder="" measureGroup="transaction_id" count="0" hidden="1">
      <extLst>
        <ext xmlns:x15="http://schemas.microsoft.com/office/spreadsheetml/2010/11/main" uri="{B97F6D7D-B522-45F9-BDA1-12C45D357490}">
          <x15:cacheHierarchy aggregatedColumn="16"/>
        </ext>
      </extLst>
    </cacheHierarchy>
    <cacheHierarchy uniqueName="[Measures].[Count of Name]" caption="Count of Name" measure="1" displayFolder="" measureGroup="Employee_id" count="0" hidden="1">
      <extLst>
        <ext xmlns:x15="http://schemas.microsoft.com/office/spreadsheetml/2010/11/main" uri="{B97F6D7D-B522-45F9-BDA1-12C45D357490}">
          <x15:cacheHierarchy aggregatedColumn="1"/>
        </ext>
      </extLst>
    </cacheHierarchy>
    <cacheHierarchy uniqueName="[Measures].[Count of total_revenue]" caption="Count of total_revenue" measure="1" displayFolder="" measureGroup="transaction_id 1" count="0" hidden="1">
      <extLst>
        <ext xmlns:x15="http://schemas.microsoft.com/office/spreadsheetml/2010/11/main" uri="{B97F6D7D-B522-45F9-BDA1-12C45D357490}">
          <x15:cacheHierarchy aggregatedColumn="42"/>
        </ext>
      </extLst>
    </cacheHierarchy>
    <cacheHierarchy uniqueName="[Measures].[Count of employee_name]" caption="Count of employee_name" measure="1" displayFolder="" measureGroup="transaction_id 1" count="0" hidden="1">
      <extLst>
        <ext xmlns:x15="http://schemas.microsoft.com/office/spreadsheetml/2010/11/main" uri="{B97F6D7D-B522-45F9-BDA1-12C45D357490}">
          <x15:cacheHierarchy aggregatedColumn="41"/>
        </ext>
      </extLst>
    </cacheHierarchy>
    <cacheHierarchy uniqueName="[Measures].[Count of Target Achievement %]" caption="Count of Target Achievement %" measure="1" displayFolder="" measureGroup="transaction_id" count="0" hidden="1">
      <extLst>
        <ext xmlns:x15="http://schemas.microsoft.com/office/spreadsheetml/2010/11/main" uri="{B97F6D7D-B522-45F9-BDA1-12C45D357490}">
          <x15:cacheHierarchy aggregatedColumn="25"/>
        </ext>
      </extLst>
    </cacheHierarchy>
    <cacheHierarchy uniqueName="[Measures].[Average of Target Achievement %]" caption="Average of Target Achievement %" measure="1" displayFolder="" measureGroup="transaction_id" count="0" hidden="1">
      <extLst>
        <ext xmlns:x15="http://schemas.microsoft.com/office/spreadsheetml/2010/11/main" uri="{B97F6D7D-B522-45F9-BDA1-12C45D357490}">
          <x15:cacheHierarchy aggregatedColumn="25"/>
        </ext>
      </extLst>
    </cacheHierarchy>
    <cacheHierarchy uniqueName="[Measures].[Sum of Target Achievement %]" caption="Sum of Target Achievement %" measure="1" displayFolder="" measureGroup="transaction_id" count="0" hidden="1">
      <extLst>
        <ext xmlns:x15="http://schemas.microsoft.com/office/spreadsheetml/2010/11/main" uri="{B97F6D7D-B522-45F9-BDA1-12C45D357490}">
          <x15:cacheHierarchy aggregatedColumn="25"/>
        </ext>
      </extLst>
    </cacheHierarchy>
    <cacheHierarchy uniqueName="[Measures].[Sum of Target Achievement % 2]" caption="Sum of Target Achievement % 2" measure="1" displayFolder="" measureGroup="transaction_id 1" count="0" hidden="1">
      <extLst>
        <ext xmlns:x15="http://schemas.microsoft.com/office/spreadsheetml/2010/11/main" uri="{B97F6D7D-B522-45F9-BDA1-12C45D357490}">
          <x15:cacheHierarchy aggregatedColumn="37"/>
        </ext>
      </extLst>
    </cacheHierarchy>
    <cacheHierarchy uniqueName="[Measures].[Sum of Benchmark Target]" caption="Sum of Benchmark Target" measure="1" displayFolder="" measureGroup="Region" count="0" hidden="1">
      <extLst>
        <ext xmlns:x15="http://schemas.microsoft.com/office/spreadsheetml/2010/11/main" uri="{B97F6D7D-B522-45F9-BDA1-12C45D357490}">
          <x15:cacheHierarchy aggregatedColumn="15"/>
        </ext>
      </extLst>
    </cacheHierarchy>
    <cacheHierarchy uniqueName="[Measures].[Sum of Transaction ID 2]" caption="Sum of Transaction ID 2" measure="1" displayFolder="" measureGroup="transaction_id 1" count="0" hidden="1">
      <extLst>
        <ext xmlns:x15="http://schemas.microsoft.com/office/spreadsheetml/2010/11/main" uri="{B97F6D7D-B522-45F9-BDA1-12C45D357490}">
          <x15:cacheHierarchy aggregatedColumn="28"/>
        </ext>
      </extLst>
    </cacheHierarchy>
    <cacheHierarchy uniqueName="[Measures].[Count of Transaction ID 2]" caption="Count of Transaction ID 2" measure="1" displayFolder="" measureGroup="transaction_id 1" count="0" hidden="1">
      <extLst>
        <ext xmlns:x15="http://schemas.microsoft.com/office/spreadsheetml/2010/11/main" uri="{B97F6D7D-B522-45F9-BDA1-12C45D357490}">
          <x15:cacheHierarchy aggregatedColumn="28"/>
        </ext>
      </extLst>
    </cacheHierarchy>
    <cacheHierarchy uniqueName="[Measures].[Count of Units Sold]" caption="Count of Units Sold" measure="1" displayFolder="" measureGroup="transaction_id" count="0" hidden="1">
      <extLst>
        <ext xmlns:x15="http://schemas.microsoft.com/office/spreadsheetml/2010/11/main" uri="{B97F6D7D-B522-45F9-BDA1-12C45D357490}">
          <x15:cacheHierarchy aggregatedColumn="21"/>
        </ext>
      </extLst>
    </cacheHierarchy>
    <cacheHierarchy uniqueName="[Measures].[Sum of Target]" caption="Sum of Target" measure="1" displayFolder="" measureGroup="transaction_id" count="0" hidden="1">
      <extLst>
        <ext xmlns:x15="http://schemas.microsoft.com/office/spreadsheetml/2010/11/main" uri="{B97F6D7D-B522-45F9-BDA1-12C45D357490}">
          <x15:cacheHierarchy aggregatedColumn="23"/>
        </ext>
      </extLst>
    </cacheHierarchy>
  </cacheHierarchies>
  <kpis count="0"/>
  <dimensions count="6">
    <dimension name="Employee_id" uniqueName="[Employee_id]" caption="Employee_id"/>
    <dimension name="Employee_id 1" uniqueName="[Employee_id 1]" caption="Employee_id 1"/>
    <dimension measure="1" name="Measures" uniqueName="[Measures]" caption="Measures"/>
    <dimension name="Region" uniqueName="[Region]" caption="Region"/>
    <dimension name="transaction_id" uniqueName="[transaction_id]" caption="transaction_id"/>
    <dimension name="transaction_id 1" uniqueName="[transaction_id 1]" caption="transaction_id 1"/>
  </dimensions>
  <measureGroups count="5">
    <measureGroup name="Employee_id" caption="Employee_id"/>
    <measureGroup name="Employee_id 1" caption="Employee_id 1"/>
    <measureGroup name="Region" caption="Region"/>
    <measureGroup name="transaction_id" caption="transaction_id"/>
    <measureGroup name="transaction_id 1" caption="transaction_id 1"/>
  </measureGroups>
  <maps count="7">
    <map measureGroup="0" dimension="0"/>
    <map measureGroup="1" dimension="1"/>
    <map measureGroup="2" dimension="3"/>
    <map measureGroup="3" dimension="0"/>
    <map measureGroup="3"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T KUMAR SINGH" refreshedDate="45875.626291435183" backgroundQuery="1" createdVersion="8" refreshedVersion="8" minRefreshableVersion="3" recordCount="0" supportSubquery="1" supportAdvancedDrill="1" xr:uid="{ECC26D32-3437-4911-82B3-0948DE77EDCE}">
  <cacheSource type="external" connectionId="8"/>
  <cacheFields count="3">
    <cacheField name="[Region].[Region].[Region]" caption="Region" numFmtId="0" hierarchy="14" level="1">
      <sharedItems count="5">
        <s v="Central"/>
        <s v="East"/>
        <s v="North"/>
        <s v="South"/>
        <s v="West"/>
      </sharedItems>
    </cacheField>
    <cacheField name="[Measures].[Sum of Benchmark Target]" caption="Sum of Benchmark Target" numFmtId="0" hierarchy="63" level="32767"/>
    <cacheField name="[transaction_id].[Month].[Month]" caption="Month" numFmtId="0" hierarchy="19" level="1">
      <sharedItems containsSemiMixedTypes="0" containsNonDate="0" containsString="0"/>
    </cacheField>
  </cacheFields>
  <cacheHierarchies count="68">
    <cacheHierarchy uniqueName="[Employee_id].[Employee ID]" caption="Employee ID" attribute="1" defaultMemberUniqueName="[Employee_id].[Employee ID].[All]" allUniqueName="[Employee_id].[Employee ID].[All]" dimensionUniqueName="[Employee_id]" displayFolder="" count="0" memberValueDatatype="130" unbalanced="0"/>
    <cacheHierarchy uniqueName="[Employee_id].[Name]" caption="Name" attribute="1" defaultMemberUniqueName="[Employee_id].[Name].[All]" allUniqueName="[Employee_id].[Name].[All]" dimensionUniqueName="[Employee_id]" displayFolder="" count="0" memberValueDatatype="130" unbalanced="0"/>
    <cacheHierarchy uniqueName="[Employee_id].[Department]" caption="Department" attribute="1" defaultMemberUniqueName="[Employee_id].[Department].[All]" allUniqueName="[Employee_id].[Department].[All]" dimensionUniqueName="[Employee_id]" displayFolder="" count="2" memberValueDatatype="130" unbalanced="0"/>
    <cacheHierarchy uniqueName="[Employee_id].[Designation]" caption="Designation" attribute="1" defaultMemberUniqueName="[Employee_id].[Designation].[All]" allUniqueName="[Employee_id].[Designation].[All]" dimensionUniqueName="[Employee_id]" displayFolder="" count="0" memberValueDatatype="130" unbalanced="0"/>
    <cacheHierarchy uniqueName="[Employee_id].[Region]" caption="Region" attribute="1" defaultMemberUniqueName="[Employee_id].[Region].[All]" allUniqueName="[Employee_id].[Region].[All]" dimensionUniqueName="[Employee_id]" displayFolder="" count="0" memberValueDatatype="130" unbalanced="0"/>
    <cacheHierarchy uniqueName="[Employee_id].[Date of Joining]" caption="Date of Joining" attribute="1" defaultMemberUniqueName="[Employee_id].[Date of Joining].[All]" allUniqueName="[Employee_id].[Date of Joining].[All]" dimensionUniqueName="[Employee_id]" displayFolder="" count="0" memberValueDatatype="130" unbalanced="0"/>
    <cacheHierarchy uniqueName="[Employee_id].[Status]" caption="Status" attribute="1" defaultMemberUniqueName="[Employee_id].[Status].[All]" allUniqueName="[Employee_id].[Status].[All]" dimensionUniqueName="[Employee_id]" displayFolder="" count="0" memberValueDatatype="130" unbalanced="0"/>
    <cacheHierarchy uniqueName="[Employee_id 1].[Employee ID]" caption="Employee ID" attribute="1" defaultMemberUniqueName="[Employee_id 1].[Employee ID].[All]" allUniqueName="[Employee_id 1].[Employee ID].[All]" dimensionUniqueName="[Employee_id 1]" displayFolder="" count="0" memberValueDatatype="130" unbalanced="0"/>
    <cacheHierarchy uniqueName="[Employee_id 1].[Name]" caption="Name" attribute="1" defaultMemberUniqueName="[Employee_id 1].[Name].[All]" allUniqueName="[Employee_id 1].[Name].[All]" dimensionUniqueName="[Employee_id 1]" displayFolder="" count="0" memberValueDatatype="130" unbalanced="0"/>
    <cacheHierarchy uniqueName="[Employee_id 1].[Department]" caption="Department" attribute="1" defaultMemberUniqueName="[Employee_id 1].[Department].[All]" allUniqueName="[Employee_id 1].[Department].[All]" dimensionUniqueName="[Employee_id 1]" displayFolder="" count="0" memberValueDatatype="130" unbalanced="0"/>
    <cacheHierarchy uniqueName="[Employee_id 1].[Designation]" caption="Designation" attribute="1" defaultMemberUniqueName="[Employee_id 1].[Designation].[All]" allUniqueName="[Employee_id 1].[Designation].[All]" dimensionUniqueName="[Employee_id 1]" displayFolder="" count="0" memberValueDatatype="130" unbalanced="0"/>
    <cacheHierarchy uniqueName="[Employee_id 1].[Region]" caption="Region" attribute="1" defaultMemberUniqueName="[Employee_id 1].[Region].[All]" allUniqueName="[Employee_id 1].[Region].[All]" dimensionUniqueName="[Employee_id 1]" displayFolder="" count="0" memberValueDatatype="130" unbalanced="0"/>
    <cacheHierarchy uniqueName="[Employee_id 1].[Date of Joining]" caption="Date of Joining" attribute="1" defaultMemberUniqueName="[Employee_id 1].[Date of Joining].[All]" allUniqueName="[Employee_id 1].[Date of Joining].[All]" dimensionUniqueName="[Employee_id 1]" displayFolder="" count="0" memberValueDatatype="130" unbalanced="0"/>
    <cacheHierarchy uniqueName="[Employee_id 1].[Status]" caption="Status" attribute="1" defaultMemberUniqueName="[Employee_id 1].[Status].[All]" allUniqueName="[Employee_id 1].[Status].[All]" dimensionUniqueName="[Employee_id 1]" displayFolder="" count="0" memberValueDatatype="130" unbalanced="0"/>
    <cacheHierarchy uniqueName="[Region].[Region]" caption="Region" attribute="1" defaultMemberUniqueName="[Region].[Region].[All]" allUniqueName="[Region].[Region].[All]" dimensionUniqueName="[Region]" displayFolder="" count="2" memberValueDatatype="130" unbalanced="0">
      <fieldsUsage count="2">
        <fieldUsage x="-1"/>
        <fieldUsage x="0"/>
      </fieldsUsage>
    </cacheHierarchy>
    <cacheHierarchy uniqueName="[Region].[Benchmark Target]" caption="Benchmark Target" attribute="1" defaultMemberUniqueName="[Region].[Benchmark Target].[All]" allUniqueName="[Region].[Benchmark Target].[All]" dimensionUniqueName="[Region]" displayFolder="" count="0" memberValueDatatype="20" unbalanced="0"/>
    <cacheHierarchy uniqueName="[transaction_id].[Transaction ID]" caption="Transaction ID" attribute="1" defaultMemberUniqueName="[transaction_id].[Transaction ID].[All]" allUniqueName="[transaction_id].[Transaction ID].[All]" dimensionUniqueName="[transaction_id]" displayFolder="" count="0" memberValueDatatype="20" unbalanced="0"/>
    <cacheHierarchy uniqueName="[transaction_id].[Sale Date]" caption="Sale Date" attribute="1" time="1" defaultMemberUniqueName="[transaction_id].[Sale Date].[All]" allUniqueName="[transaction_id].[Sale Date].[All]" dimensionUniqueName="[transaction_id]" displayFolder="" count="0" memberValueDatatype="7" unbalanced="0"/>
    <cacheHierarchy uniqueName="[transaction_id].[Employee ID]" caption="Employee ID" attribute="1" defaultMemberUniqueName="[transaction_id].[Employee ID].[All]" allUniqueName="[transaction_id].[Employee ID].[All]" dimensionUniqueName="[transaction_id]" displayFolder="" count="0" memberValueDatatype="130" unbalanced="0"/>
    <cacheHierarchy uniqueName="[transaction_id].[Month]" caption="Month" attribute="1" defaultMemberUniqueName="[transaction_id].[Month].[All]" allUniqueName="[transaction_id].[Month].[All]" dimensionUniqueName="[transaction_id]" displayFolder="" count="2" memberValueDatatype="130" unbalanced="0">
      <fieldsUsage count="2">
        <fieldUsage x="-1"/>
        <fieldUsage x="2"/>
      </fieldsUsage>
    </cacheHierarchy>
    <cacheHierarchy uniqueName="[transaction_id].[Product Category]" caption="Product Category" attribute="1" defaultMemberUniqueName="[transaction_id].[Product Category].[All]" allUniqueName="[transaction_id].[Product Category].[All]" dimensionUniqueName="[transaction_id]" displayFolder="" count="0" memberValueDatatype="130" unbalanced="0"/>
    <cacheHierarchy uniqueName="[transaction_id].[Units Sold]" caption="Units Sold" attribute="1" defaultMemberUniqueName="[transaction_id].[Units Sold].[All]" allUniqueName="[transaction_id].[Units Sold].[All]" dimensionUniqueName="[transaction_id]" displayFolder="" count="0" memberValueDatatype="20" unbalanced="0"/>
    <cacheHierarchy uniqueName="[transaction_id].[Revenue]" caption="Revenue" attribute="1" defaultMemberUniqueName="[transaction_id].[Revenue].[All]" allUniqueName="[transaction_id].[Revenue].[All]" dimensionUniqueName="[transaction_id]" displayFolder="" count="0" memberValueDatatype="20" unbalanced="0"/>
    <cacheHierarchy uniqueName="[transaction_id].[Target]" caption="Target" attribute="1" defaultMemberUniqueName="[transaction_id].[Target].[All]" allUniqueName="[transaction_id].[Target].[All]" dimensionUniqueName="[transaction_id]" displayFolder="" count="0" memberValueDatatype="20" unbalanced="0"/>
    <cacheHierarchy uniqueName="[transaction_id].[Region]" caption="Region" attribute="1" defaultMemberUniqueName="[transaction_id].[Region].[All]" allUniqueName="[transaction_id].[Region].[All]" dimensionUniqueName="[transaction_id]" displayFolder="" count="2" memberValueDatatype="130" unbalanced="0"/>
    <cacheHierarchy uniqueName="[transaction_id].[Target Achievement %]" caption="Target Achievement %" attribute="1" defaultMemberUniqueName="[transaction_id].[Target Achievement %].[All]" allUniqueName="[transaction_id].[Target Achievement %].[All]" dimensionUniqueName="[transaction_id]" displayFolder="" count="0" memberValueDatatype="5" unbalanced="0"/>
    <cacheHierarchy uniqueName="[transaction_id].[Sale Date (Month)]" caption="Sale Date (Month)" attribute="1" defaultMemberUniqueName="[transaction_id].[Sale Date (Month)].[All]" allUniqueName="[transaction_id].[Sale Date (Month)].[All]" dimensionUniqueName="[transaction_id]" displayFolder="" count="0" memberValueDatatype="130" unbalanced="0"/>
    <cacheHierarchy uniqueName="[transaction_id].[Sale Date (Quarter)]" caption="Sale Date (Quarter)" attribute="1" defaultMemberUniqueName="[transaction_id].[Sale Date (Quarter)].[All]" allUniqueName="[transaction_id].[Sale Date (Quarter)].[All]" dimensionUniqueName="[transaction_id]" displayFolder="" count="0" memberValueDatatype="130" unbalanced="0"/>
    <cacheHierarchy uniqueName="[transaction_id 1].[Transaction ID]" caption="Transaction ID" attribute="1" defaultMemberUniqueName="[transaction_id 1].[Transaction ID].[All]" allUniqueName="[transaction_id 1].[Transaction ID].[All]" dimensionUniqueName="[transaction_id 1]" displayFolder="" count="0" memberValueDatatype="20" unbalanced="0"/>
    <cacheHierarchy uniqueName="[transaction_id 1].[Sale Date]" caption="Sale Date" attribute="1" time="1" defaultMemberUniqueName="[transaction_id 1].[Sale Date].[All]" allUniqueName="[transaction_id 1].[Sale Date].[All]" dimensionUniqueName="[transaction_id 1]" displayFolder="" count="0" memberValueDatatype="7" unbalanced="0"/>
    <cacheHierarchy uniqueName="[transaction_id 1].[Employee ID]" caption="Employee ID" attribute="1" defaultMemberUniqueName="[transaction_id 1].[Employee ID].[All]" allUniqueName="[transaction_id 1].[Employee ID].[All]" dimensionUniqueName="[transaction_id 1]" displayFolder="" count="0" memberValueDatatype="130" unbalanced="0"/>
    <cacheHierarchy uniqueName="[transaction_id 1].[Month]" caption="Month" attribute="1" defaultMemberUniqueName="[transaction_id 1].[Month].[All]" allUniqueName="[transaction_id 1].[Month].[All]" dimensionUniqueName="[transaction_id 1]" displayFolder="" count="0" memberValueDatatype="130" unbalanced="0"/>
    <cacheHierarchy uniqueName="[transaction_id 1].[Product Category]" caption="Product Category" attribute="1" defaultMemberUniqueName="[transaction_id 1].[Product Category].[All]" allUniqueName="[transaction_id 1].[Product Category].[All]" dimensionUniqueName="[transaction_id 1]" displayFolder="" count="0" memberValueDatatype="130" unbalanced="0"/>
    <cacheHierarchy uniqueName="[transaction_id 1].[Units Sold]" caption="Units Sold" attribute="1" defaultMemberUniqueName="[transaction_id 1].[Units Sold].[All]" allUniqueName="[transaction_id 1].[Units Sold].[All]" dimensionUniqueName="[transaction_id 1]" displayFolder="" count="0" memberValueDatatype="20" unbalanced="0"/>
    <cacheHierarchy uniqueName="[transaction_id 1].[Revenue]" caption="Revenue" attribute="1" defaultMemberUniqueName="[transaction_id 1].[Revenue].[All]" allUniqueName="[transaction_id 1].[Revenue].[All]" dimensionUniqueName="[transaction_id 1]" displayFolder="" count="0" memberValueDatatype="20" unbalanced="0"/>
    <cacheHierarchy uniqueName="[transaction_id 1].[Target]" caption="Target" attribute="1" defaultMemberUniqueName="[transaction_id 1].[Target].[All]" allUniqueName="[transaction_id 1].[Target].[All]" dimensionUniqueName="[transaction_id 1]" displayFolder="" count="0" memberValueDatatype="20" unbalanced="0"/>
    <cacheHierarchy uniqueName="[transaction_id 1].[Region]" caption="Region" attribute="1" defaultMemberUniqueName="[transaction_id 1].[Region].[All]" allUniqueName="[transaction_id 1].[Region].[All]" dimensionUniqueName="[transaction_id 1]" displayFolder="" count="0" memberValueDatatype="130" unbalanced="0"/>
    <cacheHierarchy uniqueName="[transaction_id 1].[Target Achievement %]" caption="Target Achievement %" attribute="1" defaultMemberUniqueName="[transaction_id 1].[Target Achievement %].[All]" allUniqueName="[transaction_id 1].[Target Achievement %].[All]" dimensionUniqueName="[transaction_id 1]" displayFolder="" count="0" memberValueDatatype="5" unbalanced="0"/>
    <cacheHierarchy uniqueName="[transaction_id 1].[Sale Date (Month Index)]" caption="Sale Date (Month Index)" attribute="1" defaultMemberUniqueName="[transaction_id 1].[Sale Date (Month Index)].[All]" allUniqueName="[transaction_id 1].[Sale Date (Month Index)].[All]" dimensionUniqueName="[transaction_id 1]" displayFolder="" count="0" memberValueDatatype="20" unbalanced="0"/>
    <cacheHierarchy uniqueName="[transaction_id 1].[Sale Date (Month)]" caption="Sale Date (Month)" attribute="1" defaultMemberUniqueName="[transaction_id 1].[Sale Date (Month)].[All]" allUniqueName="[transaction_id 1].[Sale Date (Month)].[All]" dimensionUniqueName="[transaction_id 1]" displayFolder="" count="0" memberValueDatatype="130" unbalanced="0"/>
    <cacheHierarchy uniqueName="[transaction_id 1].[Sale Date (Quarter)]" caption="Sale Date (Quarter)" attribute="1" defaultMemberUniqueName="[transaction_id 1].[Sale Date (Quarter)].[All]" allUniqueName="[transaction_id 1].[Sale Date (Quarter)].[All]" dimensionUniqueName="[transaction_id 1]" displayFolder="" count="0" memberValueDatatype="130" unbalanced="0"/>
    <cacheHierarchy uniqueName="[transaction_id 1].[employee_name]" caption="employee_name" attribute="1" defaultMemberUniqueName="[transaction_id 1].[employee_name].[All]" allUniqueName="[transaction_id 1].[employee_name].[All]" dimensionUniqueName="[transaction_id 1]" displayFolder="" count="0" memberValueDatatype="130" unbalanced="0"/>
    <cacheHierarchy uniqueName="[transaction_id 1].[total_revenue]" caption="total_revenue" attribute="1" defaultMemberUniqueName="[transaction_id 1].[total_revenue].[All]" allUniqueName="[transaction_id 1].[total_revenue].[All]" dimensionUniqueName="[transaction_id 1]" displayFolder="" count="0" memberValueDatatype="130" unbalanced="0"/>
    <cacheHierarchy uniqueName="[transaction_id].[Sale Date (Month Index)]" caption="Sale Date (Month Index)" attribute="1" defaultMemberUniqueName="[transaction_id].[Sale Date (Month Index)].[All]" allUniqueName="[transaction_id].[Sale Date (Month Index)].[All]" dimensionUniqueName="[transaction_id]" displayFolder="" count="0" memberValueDatatype="20" unbalanced="0" hidden="1"/>
    <cacheHierarchy uniqueName="[Measures].[Bonus_try]" caption="Bonus_try" measure="1" displayFolder="" measureGroup="transaction_id" count="0"/>
    <cacheHierarchy uniqueName="[Measures].[__XL_Count Employee_id]" caption="__XL_Count Employee_id" measure="1" displayFolder="" measureGroup="Employee_id" count="0" hidden="1"/>
    <cacheHierarchy uniqueName="[Measures].[__XL_Count Region]" caption="__XL_Count Region" measure="1" displayFolder="" measureGroup="Region" count="0" hidden="1"/>
    <cacheHierarchy uniqueName="[Measures].[__XL_Count transaction_id]" caption="__XL_Count transaction_id" measure="1" displayFolder="" measureGroup="transaction_id" count="0" hidden="1"/>
    <cacheHierarchy uniqueName="[Measures].[__XL_Count Employee_id 1]" caption="__XL_Count Employee_id 1" measure="1" displayFolder="" measureGroup="Employee_id 1" count="0" hidden="1"/>
    <cacheHierarchy uniqueName="[Measures].[__XL_Count transaction_id 1]" caption="__XL_Count transaction_id 1" measure="1" displayFolder="" measureGroup="transaction_id 1" count="0" hidden="1"/>
    <cacheHierarchy uniqueName="[Measures].[__No measures defined]" caption="__No measures defined" measure="1" displayFolder="" count="0" hidden="1"/>
    <cacheHierarchy uniqueName="[Measures].[Sum of Revenue]" caption="Sum of Revenue" measure="1" displayFolder="" measureGroup="transaction_id" count="0" hidden="1">
      <extLst>
        <ext xmlns:x15="http://schemas.microsoft.com/office/spreadsheetml/2010/11/main" uri="{B97F6D7D-B522-45F9-BDA1-12C45D357490}">
          <x15:cacheHierarchy aggregatedColumn="22"/>
        </ext>
      </extLst>
    </cacheHierarchy>
    <cacheHierarchy uniqueName="[Measures].[Sum of Units Sold]" caption="Sum of Units Sold" measure="1" displayFolder="" measureGroup="transaction_id" count="0" hidden="1">
      <extLst>
        <ext xmlns:x15="http://schemas.microsoft.com/office/spreadsheetml/2010/11/main" uri="{B97F6D7D-B522-45F9-BDA1-12C45D357490}">
          <x15:cacheHierarchy aggregatedColumn="21"/>
        </ext>
      </extLst>
    </cacheHierarchy>
    <cacheHierarchy uniqueName="[Measures].[Average of Units Sold]" caption="Average of Units Sold" measure="1" displayFolder="" measureGroup="transaction_id" count="0" hidden="1">
      <extLst>
        <ext xmlns:x15="http://schemas.microsoft.com/office/spreadsheetml/2010/11/main" uri="{B97F6D7D-B522-45F9-BDA1-12C45D357490}">
          <x15:cacheHierarchy aggregatedColumn="21"/>
        </ext>
      </extLst>
    </cacheHierarchy>
    <cacheHierarchy uniqueName="[Measures].[Sum of Transaction ID]" caption="Sum of Transaction ID" measure="1" displayFolder="" measureGroup="transaction_id" count="0" hidden="1">
      <extLst>
        <ext xmlns:x15="http://schemas.microsoft.com/office/spreadsheetml/2010/11/main" uri="{B97F6D7D-B522-45F9-BDA1-12C45D357490}">
          <x15:cacheHierarchy aggregatedColumn="16"/>
        </ext>
      </extLst>
    </cacheHierarchy>
    <cacheHierarchy uniqueName="[Measures].[Count of Transaction ID]" caption="Count of Transaction ID" measure="1" displayFolder="" measureGroup="transaction_id" count="0" hidden="1">
      <extLst>
        <ext xmlns:x15="http://schemas.microsoft.com/office/spreadsheetml/2010/11/main" uri="{B97F6D7D-B522-45F9-BDA1-12C45D357490}">
          <x15:cacheHierarchy aggregatedColumn="16"/>
        </ext>
      </extLst>
    </cacheHierarchy>
    <cacheHierarchy uniqueName="[Measures].[Count of Name]" caption="Count of Name" measure="1" displayFolder="" measureGroup="Employee_id" count="0" hidden="1">
      <extLst>
        <ext xmlns:x15="http://schemas.microsoft.com/office/spreadsheetml/2010/11/main" uri="{B97F6D7D-B522-45F9-BDA1-12C45D357490}">
          <x15:cacheHierarchy aggregatedColumn="1"/>
        </ext>
      </extLst>
    </cacheHierarchy>
    <cacheHierarchy uniqueName="[Measures].[Count of total_revenue]" caption="Count of total_revenue" measure="1" displayFolder="" measureGroup="transaction_id 1" count="0" hidden="1">
      <extLst>
        <ext xmlns:x15="http://schemas.microsoft.com/office/spreadsheetml/2010/11/main" uri="{B97F6D7D-B522-45F9-BDA1-12C45D357490}">
          <x15:cacheHierarchy aggregatedColumn="42"/>
        </ext>
      </extLst>
    </cacheHierarchy>
    <cacheHierarchy uniqueName="[Measures].[Count of employee_name]" caption="Count of employee_name" measure="1" displayFolder="" measureGroup="transaction_id 1" count="0" hidden="1">
      <extLst>
        <ext xmlns:x15="http://schemas.microsoft.com/office/spreadsheetml/2010/11/main" uri="{B97F6D7D-B522-45F9-BDA1-12C45D357490}">
          <x15:cacheHierarchy aggregatedColumn="41"/>
        </ext>
      </extLst>
    </cacheHierarchy>
    <cacheHierarchy uniqueName="[Measures].[Count of Target Achievement %]" caption="Count of Target Achievement %" measure="1" displayFolder="" measureGroup="transaction_id" count="0" hidden="1">
      <extLst>
        <ext xmlns:x15="http://schemas.microsoft.com/office/spreadsheetml/2010/11/main" uri="{B97F6D7D-B522-45F9-BDA1-12C45D357490}">
          <x15:cacheHierarchy aggregatedColumn="25"/>
        </ext>
      </extLst>
    </cacheHierarchy>
    <cacheHierarchy uniqueName="[Measures].[Average of Target Achievement %]" caption="Average of Target Achievement %" measure="1" displayFolder="" measureGroup="transaction_id" count="0" hidden="1">
      <extLst>
        <ext xmlns:x15="http://schemas.microsoft.com/office/spreadsheetml/2010/11/main" uri="{B97F6D7D-B522-45F9-BDA1-12C45D357490}">
          <x15:cacheHierarchy aggregatedColumn="25"/>
        </ext>
      </extLst>
    </cacheHierarchy>
    <cacheHierarchy uniqueName="[Measures].[Sum of Target Achievement %]" caption="Sum of Target Achievement %" measure="1" displayFolder="" measureGroup="transaction_id" count="0" hidden="1">
      <extLst>
        <ext xmlns:x15="http://schemas.microsoft.com/office/spreadsheetml/2010/11/main" uri="{B97F6D7D-B522-45F9-BDA1-12C45D357490}">
          <x15:cacheHierarchy aggregatedColumn="25"/>
        </ext>
      </extLst>
    </cacheHierarchy>
    <cacheHierarchy uniqueName="[Measures].[Sum of Target Achievement % 2]" caption="Sum of Target Achievement % 2" measure="1" displayFolder="" measureGroup="transaction_id 1" count="0" hidden="1">
      <extLst>
        <ext xmlns:x15="http://schemas.microsoft.com/office/spreadsheetml/2010/11/main" uri="{B97F6D7D-B522-45F9-BDA1-12C45D357490}">
          <x15:cacheHierarchy aggregatedColumn="37"/>
        </ext>
      </extLst>
    </cacheHierarchy>
    <cacheHierarchy uniqueName="[Measures].[Sum of Benchmark Target]" caption="Sum of Benchmark Target" measure="1" displayFolder="" measureGroup="Region"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Transaction ID 2]" caption="Sum of Transaction ID 2" measure="1" displayFolder="" measureGroup="transaction_id 1" count="0" hidden="1">
      <extLst>
        <ext xmlns:x15="http://schemas.microsoft.com/office/spreadsheetml/2010/11/main" uri="{B97F6D7D-B522-45F9-BDA1-12C45D357490}">
          <x15:cacheHierarchy aggregatedColumn="28"/>
        </ext>
      </extLst>
    </cacheHierarchy>
    <cacheHierarchy uniqueName="[Measures].[Count of Transaction ID 2]" caption="Count of Transaction ID 2" measure="1" displayFolder="" measureGroup="transaction_id 1" count="0" hidden="1">
      <extLst>
        <ext xmlns:x15="http://schemas.microsoft.com/office/spreadsheetml/2010/11/main" uri="{B97F6D7D-B522-45F9-BDA1-12C45D357490}">
          <x15:cacheHierarchy aggregatedColumn="28"/>
        </ext>
      </extLst>
    </cacheHierarchy>
    <cacheHierarchy uniqueName="[Measures].[Count of Units Sold]" caption="Count of Units Sold" measure="1" displayFolder="" measureGroup="transaction_id" count="0" hidden="1">
      <extLst>
        <ext xmlns:x15="http://schemas.microsoft.com/office/spreadsheetml/2010/11/main" uri="{B97F6D7D-B522-45F9-BDA1-12C45D357490}">
          <x15:cacheHierarchy aggregatedColumn="21"/>
        </ext>
      </extLst>
    </cacheHierarchy>
    <cacheHierarchy uniqueName="[Measures].[Sum of Target]" caption="Sum of Target" measure="1" displayFolder="" measureGroup="transaction_id" count="0" hidden="1">
      <extLst>
        <ext xmlns:x15="http://schemas.microsoft.com/office/spreadsheetml/2010/11/main" uri="{B97F6D7D-B522-45F9-BDA1-12C45D357490}">
          <x15:cacheHierarchy aggregatedColumn="23"/>
        </ext>
      </extLst>
    </cacheHierarchy>
  </cacheHierarchies>
  <kpis count="0"/>
  <dimensions count="6">
    <dimension name="Employee_id" uniqueName="[Employee_id]" caption="Employee_id"/>
    <dimension name="Employee_id 1" uniqueName="[Employee_id 1]" caption="Employee_id 1"/>
    <dimension measure="1" name="Measures" uniqueName="[Measures]" caption="Measures"/>
    <dimension name="Region" uniqueName="[Region]" caption="Region"/>
    <dimension name="transaction_id" uniqueName="[transaction_id]" caption="transaction_id"/>
    <dimension name="transaction_id 1" uniqueName="[transaction_id 1]" caption="transaction_id 1"/>
  </dimensions>
  <measureGroups count="5">
    <measureGroup name="Employee_id" caption="Employee_id"/>
    <measureGroup name="Employee_id 1" caption="Employee_id 1"/>
    <measureGroup name="Region" caption="Region"/>
    <measureGroup name="transaction_id" caption="transaction_id"/>
    <measureGroup name="transaction_id 1" caption="transaction_id 1"/>
  </measureGroups>
  <maps count="7">
    <map measureGroup="0" dimension="0"/>
    <map measureGroup="1" dimension="1"/>
    <map measureGroup="2" dimension="3"/>
    <map measureGroup="3" dimension="0"/>
    <map measureGroup="3"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T KUMAR SINGH" refreshedDate="45875.626296064816" backgroundQuery="1" createdVersion="8" refreshedVersion="8" minRefreshableVersion="3" recordCount="0" supportSubquery="1" supportAdvancedDrill="1" xr:uid="{8ACC8776-DD93-4F79-90DF-333F9087CBB2}">
  <cacheSource type="external" connectionId="8"/>
  <cacheFields count="5">
    <cacheField name="[transaction_id].[Sale Date].[Sale Date]" caption="Sale Date" numFmtId="0" hierarchy="17" level="1">
      <sharedItems containsSemiMixedTypes="0" containsNonDate="0" containsDate="1" containsString="0" minDate="2023-01-07T00:00:00" maxDate="2023-12-30T00:00:00" count="80">
        <d v="2023-01-07T00:00:00"/>
        <d v="2023-01-16T00:00:00"/>
        <d v="2023-01-18T00:00:00"/>
        <d v="2023-01-30T00:00:00"/>
        <d v="2023-02-02T00:00:00"/>
        <d v="2023-02-05T00:00:00"/>
        <d v="2023-02-12T00:00:00"/>
        <d v="2023-02-13T00:00:00"/>
        <d v="2023-02-14T00:00:00"/>
        <d v="2023-02-19T00:00:00"/>
        <d v="2023-02-21T00:00:00"/>
        <d v="2023-02-22T00:00:00"/>
        <d v="2023-02-24T00:00:00"/>
        <d v="2023-02-25T00:00:00"/>
        <d v="2023-03-06T00:00:00"/>
        <d v="2023-03-07T00:00:00"/>
        <d v="2023-03-26T00:00:00"/>
        <d v="2023-03-27T00:00:00"/>
        <d v="2023-04-01T00:00:00"/>
        <d v="2023-04-02T00:00:00"/>
        <d v="2023-04-12T00:00:00"/>
        <d v="2023-05-02T00:00:00"/>
        <d v="2023-05-04T00:00:00"/>
        <d v="2023-05-05T00:00:00"/>
        <d v="2023-05-08T00:00:00"/>
        <d v="2023-05-15T00:00:00"/>
        <d v="2023-05-20T00:00:00"/>
        <d v="2023-05-22T00:00:00"/>
        <d v="2023-05-24T00:00:00"/>
        <d v="2023-05-28T00:00:00"/>
        <d v="2023-06-07T00:00:00"/>
        <d v="2023-06-11T00:00:00"/>
        <d v="2023-06-15T00:00:00"/>
        <d v="2023-06-23T00:00:00"/>
        <d v="2023-06-28T00:00:00"/>
        <d v="2023-07-02T00:00:00"/>
        <d v="2023-07-09T00:00:00"/>
        <d v="2023-07-13T00:00:00"/>
        <d v="2023-07-16T00:00:00"/>
        <d v="2023-07-17T00:00:00"/>
        <d v="2023-07-21T00:00:00"/>
        <d v="2023-07-22T00:00:00"/>
        <d v="2023-07-23T00:00:00"/>
        <d v="2023-07-25T00:00:00"/>
        <d v="2023-07-28T00:00:00"/>
        <d v="2023-08-14T00:00:00"/>
        <d v="2023-08-22T00:00:00"/>
        <d v="2023-08-25T00:00:00"/>
        <d v="2023-08-26T00:00:00"/>
        <d v="2023-09-03T00:00:00"/>
        <d v="2023-09-10T00:00:00"/>
        <d v="2023-09-23T00:00:00"/>
        <d v="2023-09-25T00:00:00"/>
        <d v="2023-10-02T00:00:00"/>
        <d v="2023-10-07T00:00:00"/>
        <d v="2023-10-09T00:00:00"/>
        <d v="2023-10-11T00:00:00"/>
        <d v="2023-10-15T00:00:00"/>
        <d v="2023-10-16T00:00:00"/>
        <d v="2023-10-17T00:00:00"/>
        <d v="2023-10-18T00:00:00"/>
        <d v="2023-10-19T00:00:00"/>
        <d v="2023-10-28T00:00:00"/>
        <d v="2023-11-01T00:00:00"/>
        <d v="2023-11-02T00:00:00"/>
        <d v="2023-11-05T00:00:00"/>
        <d v="2023-11-09T00:00:00"/>
        <d v="2023-11-10T00:00:00"/>
        <d v="2023-11-20T00:00:00"/>
        <d v="2023-11-22T00:00:00"/>
        <d v="2023-11-28T00:00:00"/>
        <d v="2023-12-02T00:00:00"/>
        <d v="2023-12-03T00:00:00"/>
        <d v="2023-12-04T00:00:00"/>
        <d v="2023-12-05T00:00:00"/>
        <d v="2023-12-18T00:00:00"/>
        <d v="2023-12-22T00:00:00"/>
        <d v="2023-12-23T00:00:00"/>
        <d v="2023-12-25T00:00:00"/>
        <d v="2023-12-29T00:00:00"/>
      </sharedItems>
    </cacheField>
    <cacheField name="[transaction_id].[Sale Date (Month)].[Sale Date (Month)]" caption="Sale Date (Month)" numFmtId="0" hierarchy="26" level="1">
      <sharedItems count="12">
        <s v="Jan"/>
        <s v="Feb"/>
        <s v="Mar"/>
        <s v="Apr"/>
        <s v="May"/>
        <s v="Jun"/>
        <s v="Jul"/>
        <s v="Aug"/>
        <s v="Sep"/>
        <s v="Oct"/>
        <s v="Nov"/>
        <s v="Dec"/>
      </sharedItems>
    </cacheField>
    <cacheField name="[transaction_id].[Sale Date (Quarter)].[Sale Date (Quarter)]" caption="Sale Date (Quarter)" numFmtId="0" hierarchy="27" level="1">
      <sharedItems count="4">
        <s v="Qtr1"/>
        <s v="Qtr2"/>
        <s v="Qtr3"/>
        <s v="Qtr4"/>
      </sharedItems>
    </cacheField>
    <cacheField name="[Measures].[Count of Transaction ID]" caption="Count of Transaction ID" numFmtId="0" hierarchy="55" level="32767"/>
    <cacheField name="[transaction_id].[Month].[Month]" caption="Month" numFmtId="0" hierarchy="19" level="1">
      <sharedItems containsSemiMixedTypes="0" containsNonDate="0" containsString="0"/>
    </cacheField>
  </cacheFields>
  <cacheHierarchies count="68">
    <cacheHierarchy uniqueName="[Employee_id].[Employee ID]" caption="Employee ID" attribute="1" defaultMemberUniqueName="[Employee_id].[Employee ID].[All]" allUniqueName="[Employee_id].[Employee ID].[All]" dimensionUniqueName="[Employee_id]" displayFolder="" count="0" memberValueDatatype="130" unbalanced="0"/>
    <cacheHierarchy uniqueName="[Employee_id].[Name]" caption="Name" attribute="1" defaultMemberUniqueName="[Employee_id].[Name].[All]" allUniqueName="[Employee_id].[Name].[All]" dimensionUniqueName="[Employee_id]" displayFolder="" count="0" memberValueDatatype="130" unbalanced="0"/>
    <cacheHierarchy uniqueName="[Employee_id].[Department]" caption="Department" attribute="1" defaultMemberUniqueName="[Employee_id].[Department].[All]" allUniqueName="[Employee_id].[Department].[All]" dimensionUniqueName="[Employee_id]" displayFolder="" count="2" memberValueDatatype="130" unbalanced="0"/>
    <cacheHierarchy uniqueName="[Employee_id].[Designation]" caption="Designation" attribute="1" defaultMemberUniqueName="[Employee_id].[Designation].[All]" allUniqueName="[Employee_id].[Designation].[All]" dimensionUniqueName="[Employee_id]" displayFolder="" count="0" memberValueDatatype="130" unbalanced="0"/>
    <cacheHierarchy uniqueName="[Employee_id].[Region]" caption="Region" attribute="1" defaultMemberUniqueName="[Employee_id].[Region].[All]" allUniqueName="[Employee_id].[Region].[All]" dimensionUniqueName="[Employee_id]" displayFolder="" count="0" memberValueDatatype="130" unbalanced="0"/>
    <cacheHierarchy uniqueName="[Employee_id].[Date of Joining]" caption="Date of Joining" attribute="1" defaultMemberUniqueName="[Employee_id].[Date of Joining].[All]" allUniqueName="[Employee_id].[Date of Joining].[All]" dimensionUniqueName="[Employee_id]" displayFolder="" count="0" memberValueDatatype="130" unbalanced="0"/>
    <cacheHierarchy uniqueName="[Employee_id].[Status]" caption="Status" attribute="1" defaultMemberUniqueName="[Employee_id].[Status].[All]" allUniqueName="[Employee_id].[Status].[All]" dimensionUniqueName="[Employee_id]" displayFolder="" count="0" memberValueDatatype="130" unbalanced="0"/>
    <cacheHierarchy uniqueName="[Employee_id 1].[Employee ID]" caption="Employee ID" attribute="1" defaultMemberUniqueName="[Employee_id 1].[Employee ID].[All]" allUniqueName="[Employee_id 1].[Employee ID].[All]" dimensionUniqueName="[Employee_id 1]" displayFolder="" count="0" memberValueDatatype="130" unbalanced="0"/>
    <cacheHierarchy uniqueName="[Employee_id 1].[Name]" caption="Name" attribute="1" defaultMemberUniqueName="[Employee_id 1].[Name].[All]" allUniqueName="[Employee_id 1].[Name].[All]" dimensionUniqueName="[Employee_id 1]" displayFolder="" count="0" memberValueDatatype="130" unbalanced="0"/>
    <cacheHierarchy uniqueName="[Employee_id 1].[Department]" caption="Department" attribute="1" defaultMemberUniqueName="[Employee_id 1].[Department].[All]" allUniqueName="[Employee_id 1].[Department].[All]" dimensionUniqueName="[Employee_id 1]" displayFolder="" count="0" memberValueDatatype="130" unbalanced="0"/>
    <cacheHierarchy uniqueName="[Employee_id 1].[Designation]" caption="Designation" attribute="1" defaultMemberUniqueName="[Employee_id 1].[Designation].[All]" allUniqueName="[Employee_id 1].[Designation].[All]" dimensionUniqueName="[Employee_id 1]" displayFolder="" count="0" memberValueDatatype="130" unbalanced="0"/>
    <cacheHierarchy uniqueName="[Employee_id 1].[Region]" caption="Region" attribute="1" defaultMemberUniqueName="[Employee_id 1].[Region].[All]" allUniqueName="[Employee_id 1].[Region].[All]" dimensionUniqueName="[Employee_id 1]" displayFolder="" count="0" memberValueDatatype="130" unbalanced="0"/>
    <cacheHierarchy uniqueName="[Employee_id 1].[Date of Joining]" caption="Date of Joining" attribute="1" defaultMemberUniqueName="[Employee_id 1].[Date of Joining].[All]" allUniqueName="[Employee_id 1].[Date of Joining].[All]" dimensionUniqueName="[Employee_id 1]" displayFolder="" count="0" memberValueDatatype="130" unbalanced="0"/>
    <cacheHierarchy uniqueName="[Employee_id 1].[Status]" caption="Status" attribute="1" defaultMemberUniqueName="[Employee_id 1].[Status].[All]" allUniqueName="[Employee_id 1].[Status].[All]" dimensionUniqueName="[Employee_id 1]"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Benchmark Target]" caption="Benchmark Target" attribute="1" defaultMemberUniqueName="[Region].[Benchmark Target].[All]" allUniqueName="[Region].[Benchmark Target].[All]" dimensionUniqueName="[Region]" displayFolder="" count="0" memberValueDatatype="20" unbalanced="0"/>
    <cacheHierarchy uniqueName="[transaction_id].[Transaction ID]" caption="Transaction ID" attribute="1" defaultMemberUniqueName="[transaction_id].[Transaction ID].[All]" allUniqueName="[transaction_id].[Transaction ID].[All]" dimensionUniqueName="[transaction_id]" displayFolder="" count="0" memberValueDatatype="20" unbalanced="0"/>
    <cacheHierarchy uniqueName="[transaction_id].[Sale Date]" caption="Sale Date" attribute="1" time="1" defaultMemberUniqueName="[transaction_id].[Sale Date].[All]" allUniqueName="[transaction_id].[Sale Date].[All]" dimensionUniqueName="[transaction_id]" displayFolder="" count="2" memberValueDatatype="7" unbalanced="0">
      <fieldsUsage count="2">
        <fieldUsage x="-1"/>
        <fieldUsage x="0"/>
      </fieldsUsage>
    </cacheHierarchy>
    <cacheHierarchy uniqueName="[transaction_id].[Employee ID]" caption="Employee ID" attribute="1" defaultMemberUniqueName="[transaction_id].[Employee ID].[All]" allUniqueName="[transaction_id].[Employee ID].[All]" dimensionUniqueName="[transaction_id]" displayFolder="" count="0" memberValueDatatype="130" unbalanced="0"/>
    <cacheHierarchy uniqueName="[transaction_id].[Month]" caption="Month" attribute="1" defaultMemberUniqueName="[transaction_id].[Month].[All]" allUniqueName="[transaction_id].[Month].[All]" dimensionUniqueName="[transaction_id]" displayFolder="" count="2" memberValueDatatype="130" unbalanced="0">
      <fieldsUsage count="2">
        <fieldUsage x="-1"/>
        <fieldUsage x="4"/>
      </fieldsUsage>
    </cacheHierarchy>
    <cacheHierarchy uniqueName="[transaction_id].[Product Category]" caption="Product Category" attribute="1" defaultMemberUniqueName="[transaction_id].[Product Category].[All]" allUniqueName="[transaction_id].[Product Category].[All]" dimensionUniqueName="[transaction_id]" displayFolder="" count="0" memberValueDatatype="130" unbalanced="0"/>
    <cacheHierarchy uniqueName="[transaction_id].[Units Sold]" caption="Units Sold" attribute="1" defaultMemberUniqueName="[transaction_id].[Units Sold].[All]" allUniqueName="[transaction_id].[Units Sold].[All]" dimensionUniqueName="[transaction_id]" displayFolder="" count="0" memberValueDatatype="20" unbalanced="0"/>
    <cacheHierarchy uniqueName="[transaction_id].[Revenue]" caption="Revenue" attribute="1" defaultMemberUniqueName="[transaction_id].[Revenue].[All]" allUniqueName="[transaction_id].[Revenue].[All]" dimensionUniqueName="[transaction_id]" displayFolder="" count="0" memberValueDatatype="20" unbalanced="0"/>
    <cacheHierarchy uniqueName="[transaction_id].[Target]" caption="Target" attribute="1" defaultMemberUniqueName="[transaction_id].[Target].[All]" allUniqueName="[transaction_id].[Target].[All]" dimensionUniqueName="[transaction_id]" displayFolder="" count="0" memberValueDatatype="20" unbalanced="0"/>
    <cacheHierarchy uniqueName="[transaction_id].[Region]" caption="Region" attribute="1" defaultMemberUniqueName="[transaction_id].[Region].[All]" allUniqueName="[transaction_id].[Region].[All]" dimensionUniqueName="[transaction_id]" displayFolder="" count="2" memberValueDatatype="130" unbalanced="0"/>
    <cacheHierarchy uniqueName="[transaction_id].[Target Achievement %]" caption="Target Achievement %" attribute="1" defaultMemberUniqueName="[transaction_id].[Target Achievement %].[All]" allUniqueName="[transaction_id].[Target Achievement %].[All]" dimensionUniqueName="[transaction_id]" displayFolder="" count="0" memberValueDatatype="5" unbalanced="0"/>
    <cacheHierarchy uniqueName="[transaction_id].[Sale Date (Month)]" caption="Sale Date (Month)" attribute="1" defaultMemberUniqueName="[transaction_id].[Sale Date (Month)].[All]" allUniqueName="[transaction_id].[Sale Date (Month)].[All]" dimensionUniqueName="[transaction_id]" displayFolder="" count="2" memberValueDatatype="130" unbalanced="0">
      <fieldsUsage count="2">
        <fieldUsage x="-1"/>
        <fieldUsage x="1"/>
      </fieldsUsage>
    </cacheHierarchy>
    <cacheHierarchy uniqueName="[transaction_id].[Sale Date (Quarter)]" caption="Sale Date (Quarter)" attribute="1" defaultMemberUniqueName="[transaction_id].[Sale Date (Quarter)].[All]" allUniqueName="[transaction_id].[Sale Date (Quarter)].[All]" dimensionUniqueName="[transaction_id]" displayFolder="" count="2" memberValueDatatype="130" unbalanced="0">
      <fieldsUsage count="2">
        <fieldUsage x="-1"/>
        <fieldUsage x="2"/>
      </fieldsUsage>
    </cacheHierarchy>
    <cacheHierarchy uniqueName="[transaction_id 1].[Transaction ID]" caption="Transaction ID" attribute="1" defaultMemberUniqueName="[transaction_id 1].[Transaction ID].[All]" allUniqueName="[transaction_id 1].[Transaction ID].[All]" dimensionUniqueName="[transaction_id 1]" displayFolder="" count="0" memberValueDatatype="20" unbalanced="0"/>
    <cacheHierarchy uniqueName="[transaction_id 1].[Sale Date]" caption="Sale Date" attribute="1" time="1" defaultMemberUniqueName="[transaction_id 1].[Sale Date].[All]" allUniqueName="[transaction_id 1].[Sale Date].[All]" dimensionUniqueName="[transaction_id 1]" displayFolder="" count="0" memberValueDatatype="7" unbalanced="0"/>
    <cacheHierarchy uniqueName="[transaction_id 1].[Employee ID]" caption="Employee ID" attribute="1" defaultMemberUniqueName="[transaction_id 1].[Employee ID].[All]" allUniqueName="[transaction_id 1].[Employee ID].[All]" dimensionUniqueName="[transaction_id 1]" displayFolder="" count="0" memberValueDatatype="130" unbalanced="0"/>
    <cacheHierarchy uniqueName="[transaction_id 1].[Month]" caption="Month" attribute="1" defaultMemberUniqueName="[transaction_id 1].[Month].[All]" allUniqueName="[transaction_id 1].[Month].[All]" dimensionUniqueName="[transaction_id 1]" displayFolder="" count="0" memberValueDatatype="130" unbalanced="0"/>
    <cacheHierarchy uniqueName="[transaction_id 1].[Product Category]" caption="Product Category" attribute="1" defaultMemberUniqueName="[transaction_id 1].[Product Category].[All]" allUniqueName="[transaction_id 1].[Product Category].[All]" dimensionUniqueName="[transaction_id 1]" displayFolder="" count="0" memberValueDatatype="130" unbalanced="0"/>
    <cacheHierarchy uniqueName="[transaction_id 1].[Units Sold]" caption="Units Sold" attribute="1" defaultMemberUniqueName="[transaction_id 1].[Units Sold].[All]" allUniqueName="[transaction_id 1].[Units Sold].[All]" dimensionUniqueName="[transaction_id 1]" displayFolder="" count="0" memberValueDatatype="20" unbalanced="0"/>
    <cacheHierarchy uniqueName="[transaction_id 1].[Revenue]" caption="Revenue" attribute="1" defaultMemberUniqueName="[transaction_id 1].[Revenue].[All]" allUniqueName="[transaction_id 1].[Revenue].[All]" dimensionUniqueName="[transaction_id 1]" displayFolder="" count="0" memberValueDatatype="20" unbalanced="0"/>
    <cacheHierarchy uniqueName="[transaction_id 1].[Target]" caption="Target" attribute="1" defaultMemberUniqueName="[transaction_id 1].[Target].[All]" allUniqueName="[transaction_id 1].[Target].[All]" dimensionUniqueName="[transaction_id 1]" displayFolder="" count="0" memberValueDatatype="20" unbalanced="0"/>
    <cacheHierarchy uniqueName="[transaction_id 1].[Region]" caption="Region" attribute="1" defaultMemberUniqueName="[transaction_id 1].[Region].[All]" allUniqueName="[transaction_id 1].[Region].[All]" dimensionUniqueName="[transaction_id 1]" displayFolder="" count="0" memberValueDatatype="130" unbalanced="0"/>
    <cacheHierarchy uniqueName="[transaction_id 1].[Target Achievement %]" caption="Target Achievement %" attribute="1" defaultMemberUniqueName="[transaction_id 1].[Target Achievement %].[All]" allUniqueName="[transaction_id 1].[Target Achievement %].[All]" dimensionUniqueName="[transaction_id 1]" displayFolder="" count="0" memberValueDatatype="5" unbalanced="0"/>
    <cacheHierarchy uniqueName="[transaction_id 1].[Sale Date (Month Index)]" caption="Sale Date (Month Index)" attribute="1" defaultMemberUniqueName="[transaction_id 1].[Sale Date (Month Index)].[All]" allUniqueName="[transaction_id 1].[Sale Date (Month Index)].[All]" dimensionUniqueName="[transaction_id 1]" displayFolder="" count="0" memberValueDatatype="20" unbalanced="0"/>
    <cacheHierarchy uniqueName="[transaction_id 1].[Sale Date (Month)]" caption="Sale Date (Month)" attribute="1" defaultMemberUniqueName="[transaction_id 1].[Sale Date (Month)].[All]" allUniqueName="[transaction_id 1].[Sale Date (Month)].[All]" dimensionUniqueName="[transaction_id 1]" displayFolder="" count="0" memberValueDatatype="130" unbalanced="0"/>
    <cacheHierarchy uniqueName="[transaction_id 1].[Sale Date (Quarter)]" caption="Sale Date (Quarter)" attribute="1" defaultMemberUniqueName="[transaction_id 1].[Sale Date (Quarter)].[All]" allUniqueName="[transaction_id 1].[Sale Date (Quarter)].[All]" dimensionUniqueName="[transaction_id 1]" displayFolder="" count="0" memberValueDatatype="130" unbalanced="0"/>
    <cacheHierarchy uniqueName="[transaction_id 1].[employee_name]" caption="employee_name" attribute="1" defaultMemberUniqueName="[transaction_id 1].[employee_name].[All]" allUniqueName="[transaction_id 1].[employee_name].[All]" dimensionUniqueName="[transaction_id 1]" displayFolder="" count="0" memberValueDatatype="130" unbalanced="0"/>
    <cacheHierarchy uniqueName="[transaction_id 1].[total_revenue]" caption="total_revenue" attribute="1" defaultMemberUniqueName="[transaction_id 1].[total_revenue].[All]" allUniqueName="[transaction_id 1].[total_revenue].[All]" dimensionUniqueName="[transaction_id 1]" displayFolder="" count="0" memberValueDatatype="130" unbalanced="0"/>
    <cacheHierarchy uniqueName="[transaction_id].[Sale Date (Month Index)]" caption="Sale Date (Month Index)" attribute="1" defaultMemberUniqueName="[transaction_id].[Sale Date (Month Index)].[All]" allUniqueName="[transaction_id].[Sale Date (Month Index)].[All]" dimensionUniqueName="[transaction_id]" displayFolder="" count="0" memberValueDatatype="20" unbalanced="0" hidden="1"/>
    <cacheHierarchy uniqueName="[Measures].[Bonus_try]" caption="Bonus_try" measure="1" displayFolder="" measureGroup="transaction_id" count="0"/>
    <cacheHierarchy uniqueName="[Measures].[__XL_Count Employee_id]" caption="__XL_Count Employee_id" measure="1" displayFolder="" measureGroup="Employee_id" count="0" hidden="1"/>
    <cacheHierarchy uniqueName="[Measures].[__XL_Count Region]" caption="__XL_Count Region" measure="1" displayFolder="" measureGroup="Region" count="0" hidden="1"/>
    <cacheHierarchy uniqueName="[Measures].[__XL_Count transaction_id]" caption="__XL_Count transaction_id" measure="1" displayFolder="" measureGroup="transaction_id" count="0" hidden="1"/>
    <cacheHierarchy uniqueName="[Measures].[__XL_Count Employee_id 1]" caption="__XL_Count Employee_id 1" measure="1" displayFolder="" measureGroup="Employee_id 1" count="0" hidden="1"/>
    <cacheHierarchy uniqueName="[Measures].[__XL_Count transaction_id 1]" caption="__XL_Count transaction_id 1" measure="1" displayFolder="" measureGroup="transaction_id 1" count="0" hidden="1"/>
    <cacheHierarchy uniqueName="[Measures].[__No measures defined]" caption="__No measures defined" measure="1" displayFolder="" count="0" hidden="1"/>
    <cacheHierarchy uniqueName="[Measures].[Sum of Revenue]" caption="Sum of Revenue" measure="1" displayFolder="" measureGroup="transaction_id" count="0" hidden="1">
      <extLst>
        <ext xmlns:x15="http://schemas.microsoft.com/office/spreadsheetml/2010/11/main" uri="{B97F6D7D-B522-45F9-BDA1-12C45D357490}">
          <x15:cacheHierarchy aggregatedColumn="22"/>
        </ext>
      </extLst>
    </cacheHierarchy>
    <cacheHierarchy uniqueName="[Measures].[Sum of Units Sold]" caption="Sum of Units Sold" measure="1" displayFolder="" measureGroup="transaction_id" count="0" hidden="1">
      <extLst>
        <ext xmlns:x15="http://schemas.microsoft.com/office/spreadsheetml/2010/11/main" uri="{B97F6D7D-B522-45F9-BDA1-12C45D357490}">
          <x15:cacheHierarchy aggregatedColumn="21"/>
        </ext>
      </extLst>
    </cacheHierarchy>
    <cacheHierarchy uniqueName="[Measures].[Average of Units Sold]" caption="Average of Units Sold" measure="1" displayFolder="" measureGroup="transaction_id" count="0" hidden="1">
      <extLst>
        <ext xmlns:x15="http://schemas.microsoft.com/office/spreadsheetml/2010/11/main" uri="{B97F6D7D-B522-45F9-BDA1-12C45D357490}">
          <x15:cacheHierarchy aggregatedColumn="21"/>
        </ext>
      </extLst>
    </cacheHierarchy>
    <cacheHierarchy uniqueName="[Measures].[Sum of Transaction ID]" caption="Sum of Transaction ID" measure="1" displayFolder="" measureGroup="transaction_id" count="0" hidden="1">
      <extLst>
        <ext xmlns:x15="http://schemas.microsoft.com/office/spreadsheetml/2010/11/main" uri="{B97F6D7D-B522-45F9-BDA1-12C45D357490}">
          <x15:cacheHierarchy aggregatedColumn="16"/>
        </ext>
      </extLst>
    </cacheHierarchy>
    <cacheHierarchy uniqueName="[Measures].[Count of Transaction ID]" caption="Count of Transaction ID" measure="1" displayFolder="" measureGroup="transaction_id" count="0" oneField="1" hidden="1">
      <fieldsUsage count="1">
        <fieldUsage x="3"/>
      </fieldsUsage>
      <extLst>
        <ext xmlns:x15="http://schemas.microsoft.com/office/spreadsheetml/2010/11/main" uri="{B97F6D7D-B522-45F9-BDA1-12C45D357490}">
          <x15:cacheHierarchy aggregatedColumn="16"/>
        </ext>
      </extLst>
    </cacheHierarchy>
    <cacheHierarchy uniqueName="[Measures].[Count of Name]" caption="Count of Name" measure="1" displayFolder="" measureGroup="Employee_id" count="0" hidden="1">
      <extLst>
        <ext xmlns:x15="http://schemas.microsoft.com/office/spreadsheetml/2010/11/main" uri="{B97F6D7D-B522-45F9-BDA1-12C45D357490}">
          <x15:cacheHierarchy aggregatedColumn="1"/>
        </ext>
      </extLst>
    </cacheHierarchy>
    <cacheHierarchy uniqueName="[Measures].[Count of total_revenue]" caption="Count of total_revenue" measure="1" displayFolder="" measureGroup="transaction_id 1" count="0" hidden="1">
      <extLst>
        <ext xmlns:x15="http://schemas.microsoft.com/office/spreadsheetml/2010/11/main" uri="{B97F6D7D-B522-45F9-BDA1-12C45D357490}">
          <x15:cacheHierarchy aggregatedColumn="42"/>
        </ext>
      </extLst>
    </cacheHierarchy>
    <cacheHierarchy uniqueName="[Measures].[Count of employee_name]" caption="Count of employee_name" measure="1" displayFolder="" measureGroup="transaction_id 1" count="0" hidden="1">
      <extLst>
        <ext xmlns:x15="http://schemas.microsoft.com/office/spreadsheetml/2010/11/main" uri="{B97F6D7D-B522-45F9-BDA1-12C45D357490}">
          <x15:cacheHierarchy aggregatedColumn="41"/>
        </ext>
      </extLst>
    </cacheHierarchy>
    <cacheHierarchy uniqueName="[Measures].[Count of Target Achievement %]" caption="Count of Target Achievement %" measure="1" displayFolder="" measureGroup="transaction_id" count="0" hidden="1">
      <extLst>
        <ext xmlns:x15="http://schemas.microsoft.com/office/spreadsheetml/2010/11/main" uri="{B97F6D7D-B522-45F9-BDA1-12C45D357490}">
          <x15:cacheHierarchy aggregatedColumn="25"/>
        </ext>
      </extLst>
    </cacheHierarchy>
    <cacheHierarchy uniqueName="[Measures].[Average of Target Achievement %]" caption="Average of Target Achievement %" measure="1" displayFolder="" measureGroup="transaction_id" count="0" hidden="1">
      <extLst>
        <ext xmlns:x15="http://schemas.microsoft.com/office/spreadsheetml/2010/11/main" uri="{B97F6D7D-B522-45F9-BDA1-12C45D357490}">
          <x15:cacheHierarchy aggregatedColumn="25"/>
        </ext>
      </extLst>
    </cacheHierarchy>
    <cacheHierarchy uniqueName="[Measures].[Sum of Target Achievement %]" caption="Sum of Target Achievement %" measure="1" displayFolder="" measureGroup="transaction_id" count="0" hidden="1">
      <extLst>
        <ext xmlns:x15="http://schemas.microsoft.com/office/spreadsheetml/2010/11/main" uri="{B97F6D7D-B522-45F9-BDA1-12C45D357490}">
          <x15:cacheHierarchy aggregatedColumn="25"/>
        </ext>
      </extLst>
    </cacheHierarchy>
    <cacheHierarchy uniqueName="[Measures].[Sum of Target Achievement % 2]" caption="Sum of Target Achievement % 2" measure="1" displayFolder="" measureGroup="transaction_id 1" count="0" hidden="1">
      <extLst>
        <ext xmlns:x15="http://schemas.microsoft.com/office/spreadsheetml/2010/11/main" uri="{B97F6D7D-B522-45F9-BDA1-12C45D357490}">
          <x15:cacheHierarchy aggregatedColumn="37"/>
        </ext>
      </extLst>
    </cacheHierarchy>
    <cacheHierarchy uniqueName="[Measures].[Sum of Benchmark Target]" caption="Sum of Benchmark Target" measure="1" displayFolder="" measureGroup="Region" count="0" hidden="1">
      <extLst>
        <ext xmlns:x15="http://schemas.microsoft.com/office/spreadsheetml/2010/11/main" uri="{B97F6D7D-B522-45F9-BDA1-12C45D357490}">
          <x15:cacheHierarchy aggregatedColumn="15"/>
        </ext>
      </extLst>
    </cacheHierarchy>
    <cacheHierarchy uniqueName="[Measures].[Sum of Transaction ID 2]" caption="Sum of Transaction ID 2" measure="1" displayFolder="" measureGroup="transaction_id 1" count="0" hidden="1">
      <extLst>
        <ext xmlns:x15="http://schemas.microsoft.com/office/spreadsheetml/2010/11/main" uri="{B97F6D7D-B522-45F9-BDA1-12C45D357490}">
          <x15:cacheHierarchy aggregatedColumn="28"/>
        </ext>
      </extLst>
    </cacheHierarchy>
    <cacheHierarchy uniqueName="[Measures].[Count of Transaction ID 2]" caption="Count of Transaction ID 2" measure="1" displayFolder="" measureGroup="transaction_id 1" count="0" hidden="1">
      <extLst>
        <ext xmlns:x15="http://schemas.microsoft.com/office/spreadsheetml/2010/11/main" uri="{B97F6D7D-B522-45F9-BDA1-12C45D357490}">
          <x15:cacheHierarchy aggregatedColumn="28"/>
        </ext>
      </extLst>
    </cacheHierarchy>
    <cacheHierarchy uniqueName="[Measures].[Count of Units Sold]" caption="Count of Units Sold" measure="1" displayFolder="" measureGroup="transaction_id" count="0" hidden="1">
      <extLst>
        <ext xmlns:x15="http://schemas.microsoft.com/office/spreadsheetml/2010/11/main" uri="{B97F6D7D-B522-45F9-BDA1-12C45D357490}">
          <x15:cacheHierarchy aggregatedColumn="21"/>
        </ext>
      </extLst>
    </cacheHierarchy>
    <cacheHierarchy uniqueName="[Measures].[Sum of Target]" caption="Sum of Target" measure="1" displayFolder="" measureGroup="transaction_id" count="0" hidden="1">
      <extLst>
        <ext xmlns:x15="http://schemas.microsoft.com/office/spreadsheetml/2010/11/main" uri="{B97F6D7D-B522-45F9-BDA1-12C45D357490}">
          <x15:cacheHierarchy aggregatedColumn="23"/>
        </ext>
      </extLst>
    </cacheHierarchy>
  </cacheHierarchies>
  <kpis count="0"/>
  <dimensions count="6">
    <dimension name="Employee_id" uniqueName="[Employee_id]" caption="Employee_id"/>
    <dimension name="Employee_id 1" uniqueName="[Employee_id 1]" caption="Employee_id 1"/>
    <dimension measure="1" name="Measures" uniqueName="[Measures]" caption="Measures"/>
    <dimension name="Region" uniqueName="[Region]" caption="Region"/>
    <dimension name="transaction_id" uniqueName="[transaction_id]" caption="transaction_id"/>
    <dimension name="transaction_id 1" uniqueName="[transaction_id 1]" caption="transaction_id 1"/>
  </dimensions>
  <measureGroups count="5">
    <measureGroup name="Employee_id" caption="Employee_id"/>
    <measureGroup name="Employee_id 1" caption="Employee_id 1"/>
    <measureGroup name="Region" caption="Region"/>
    <measureGroup name="transaction_id" caption="transaction_id"/>
    <measureGroup name="transaction_id 1" caption="transaction_id 1"/>
  </measureGroups>
  <maps count="7">
    <map measureGroup="0" dimension="0"/>
    <map measureGroup="1" dimension="1"/>
    <map measureGroup="2" dimension="3"/>
    <map measureGroup="3" dimension="0"/>
    <map measureGroup="3"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T KUMAR SINGH" refreshedDate="45875.626297106479" backgroundQuery="1" createdVersion="8" refreshedVersion="8" minRefreshableVersion="3" recordCount="0" supportSubquery="1" supportAdvancedDrill="1" xr:uid="{104EFB6B-DA90-4BEB-BD49-3B107E8EFC03}">
  <cacheSource type="external" connectionId="8"/>
  <cacheFields count="4">
    <cacheField name="[transaction_id 1].[employee_name].[employee_name]" caption="employee_name" numFmtId="0" hierarchy="41" level="1">
      <sharedItems count="8">
        <s v="Christi Davis"/>
        <s v="Fatima Zhang"/>
        <s v="Joe Lyn"/>
        <s v="John Taylor"/>
        <s v="Lynda Smith"/>
        <s v="Martina Brands"/>
        <s v="Raj Mehta"/>
        <s v="Ronn Robinson"/>
      </sharedItems>
    </cacheField>
    <cacheField name="[transaction_id 1].[total_revenue].[total_revenue]" caption="total_revenue" numFmtId="0" hierarchy="42" level="1">
      <sharedItems count="3">
        <s v="0-50000"/>
        <s v="100000-100000+"/>
        <s v="50000-100000"/>
      </sharedItems>
    </cacheField>
    <cacheField name="[Measures].[Count of total_revenue]" caption="Count of total_revenue" numFmtId="0" hierarchy="57" level="32767"/>
    <cacheField name="[transaction_id].[Month].[Month]" caption="Month" numFmtId="0" hierarchy="19" level="1">
      <sharedItems containsSemiMixedTypes="0" containsNonDate="0" containsString="0"/>
    </cacheField>
  </cacheFields>
  <cacheHierarchies count="68">
    <cacheHierarchy uniqueName="[Employee_id].[Employee ID]" caption="Employee ID" attribute="1" defaultMemberUniqueName="[Employee_id].[Employee ID].[All]" allUniqueName="[Employee_id].[Employee ID].[All]" dimensionUniqueName="[Employee_id]" displayFolder="" count="0" memberValueDatatype="130" unbalanced="0"/>
    <cacheHierarchy uniqueName="[Employee_id].[Name]" caption="Name" attribute="1" defaultMemberUniqueName="[Employee_id].[Name].[All]" allUniqueName="[Employee_id].[Name].[All]" dimensionUniqueName="[Employee_id]" displayFolder="" count="0" memberValueDatatype="130" unbalanced="0"/>
    <cacheHierarchy uniqueName="[Employee_id].[Department]" caption="Department" attribute="1" defaultMemberUniqueName="[Employee_id].[Department].[All]" allUniqueName="[Employee_id].[Department].[All]" dimensionUniqueName="[Employee_id]" displayFolder="" count="2" memberValueDatatype="130" unbalanced="0"/>
    <cacheHierarchy uniqueName="[Employee_id].[Designation]" caption="Designation" attribute="1" defaultMemberUniqueName="[Employee_id].[Designation].[All]" allUniqueName="[Employee_id].[Designation].[All]" dimensionUniqueName="[Employee_id]" displayFolder="" count="0" memberValueDatatype="130" unbalanced="0"/>
    <cacheHierarchy uniqueName="[Employee_id].[Region]" caption="Region" attribute="1" defaultMemberUniqueName="[Employee_id].[Region].[All]" allUniqueName="[Employee_id].[Region].[All]" dimensionUniqueName="[Employee_id]" displayFolder="" count="0" memberValueDatatype="130" unbalanced="0"/>
    <cacheHierarchy uniqueName="[Employee_id].[Date of Joining]" caption="Date of Joining" attribute="1" defaultMemberUniqueName="[Employee_id].[Date of Joining].[All]" allUniqueName="[Employee_id].[Date of Joining].[All]" dimensionUniqueName="[Employee_id]" displayFolder="" count="0" memberValueDatatype="130" unbalanced="0"/>
    <cacheHierarchy uniqueName="[Employee_id].[Status]" caption="Status" attribute="1" defaultMemberUniqueName="[Employee_id].[Status].[All]" allUniqueName="[Employee_id].[Status].[All]" dimensionUniqueName="[Employee_id]" displayFolder="" count="0" memberValueDatatype="130" unbalanced="0"/>
    <cacheHierarchy uniqueName="[Employee_id 1].[Employee ID]" caption="Employee ID" attribute="1" defaultMemberUniqueName="[Employee_id 1].[Employee ID].[All]" allUniqueName="[Employee_id 1].[Employee ID].[All]" dimensionUniqueName="[Employee_id 1]" displayFolder="" count="0" memberValueDatatype="130" unbalanced="0"/>
    <cacheHierarchy uniqueName="[Employee_id 1].[Name]" caption="Name" attribute="1" defaultMemberUniqueName="[Employee_id 1].[Name].[All]" allUniqueName="[Employee_id 1].[Name].[All]" dimensionUniqueName="[Employee_id 1]" displayFolder="" count="0" memberValueDatatype="130" unbalanced="0"/>
    <cacheHierarchy uniqueName="[Employee_id 1].[Department]" caption="Department" attribute="1" defaultMemberUniqueName="[Employee_id 1].[Department].[All]" allUniqueName="[Employee_id 1].[Department].[All]" dimensionUniqueName="[Employee_id 1]" displayFolder="" count="0" memberValueDatatype="130" unbalanced="0"/>
    <cacheHierarchy uniqueName="[Employee_id 1].[Designation]" caption="Designation" attribute="1" defaultMemberUniqueName="[Employee_id 1].[Designation].[All]" allUniqueName="[Employee_id 1].[Designation].[All]" dimensionUniqueName="[Employee_id 1]" displayFolder="" count="0" memberValueDatatype="130" unbalanced="0"/>
    <cacheHierarchy uniqueName="[Employee_id 1].[Region]" caption="Region" attribute="1" defaultMemberUniqueName="[Employee_id 1].[Region].[All]" allUniqueName="[Employee_id 1].[Region].[All]" dimensionUniqueName="[Employee_id 1]" displayFolder="" count="0" memberValueDatatype="130" unbalanced="0"/>
    <cacheHierarchy uniqueName="[Employee_id 1].[Date of Joining]" caption="Date of Joining" attribute="1" defaultMemberUniqueName="[Employee_id 1].[Date of Joining].[All]" allUniqueName="[Employee_id 1].[Date of Joining].[All]" dimensionUniqueName="[Employee_id 1]" displayFolder="" count="0" memberValueDatatype="130" unbalanced="0"/>
    <cacheHierarchy uniqueName="[Employee_id 1].[Status]" caption="Status" attribute="1" defaultMemberUniqueName="[Employee_id 1].[Status].[All]" allUniqueName="[Employee_id 1].[Status].[All]" dimensionUniqueName="[Employee_id 1]"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Region].[Benchmark Target]" caption="Benchmark Target" attribute="1" defaultMemberUniqueName="[Region].[Benchmark Target].[All]" allUniqueName="[Region].[Benchmark Target].[All]" dimensionUniqueName="[Region]" displayFolder="" count="0" memberValueDatatype="20" unbalanced="0"/>
    <cacheHierarchy uniqueName="[transaction_id].[Transaction ID]" caption="Transaction ID" attribute="1" defaultMemberUniqueName="[transaction_id].[Transaction ID].[All]" allUniqueName="[transaction_id].[Transaction ID].[All]" dimensionUniqueName="[transaction_id]" displayFolder="" count="0" memberValueDatatype="20" unbalanced="0"/>
    <cacheHierarchy uniqueName="[transaction_id].[Sale Date]" caption="Sale Date" attribute="1" time="1" defaultMemberUniqueName="[transaction_id].[Sale Date].[All]" allUniqueName="[transaction_id].[Sale Date].[All]" dimensionUniqueName="[transaction_id]" displayFolder="" count="0" memberValueDatatype="7" unbalanced="0"/>
    <cacheHierarchy uniqueName="[transaction_id].[Employee ID]" caption="Employee ID" attribute="1" defaultMemberUniqueName="[transaction_id].[Employee ID].[All]" allUniqueName="[transaction_id].[Employee ID].[All]" dimensionUniqueName="[transaction_id]" displayFolder="" count="0" memberValueDatatype="130" unbalanced="0"/>
    <cacheHierarchy uniqueName="[transaction_id].[Month]" caption="Month" attribute="1" defaultMemberUniqueName="[transaction_id].[Month].[All]" allUniqueName="[transaction_id].[Month].[All]" dimensionUniqueName="[transaction_id]" displayFolder="" count="2" memberValueDatatype="130" unbalanced="0">
      <fieldsUsage count="2">
        <fieldUsage x="-1"/>
        <fieldUsage x="3"/>
      </fieldsUsage>
    </cacheHierarchy>
    <cacheHierarchy uniqueName="[transaction_id].[Product Category]" caption="Product Category" attribute="1" defaultMemberUniqueName="[transaction_id].[Product Category].[All]" allUniqueName="[transaction_id].[Product Category].[All]" dimensionUniqueName="[transaction_id]" displayFolder="" count="0" memberValueDatatype="130" unbalanced="0"/>
    <cacheHierarchy uniqueName="[transaction_id].[Units Sold]" caption="Units Sold" attribute="1" defaultMemberUniqueName="[transaction_id].[Units Sold].[All]" allUniqueName="[transaction_id].[Units Sold].[All]" dimensionUniqueName="[transaction_id]" displayFolder="" count="0" memberValueDatatype="20" unbalanced="0"/>
    <cacheHierarchy uniqueName="[transaction_id].[Revenue]" caption="Revenue" attribute="1" defaultMemberUniqueName="[transaction_id].[Revenue].[All]" allUniqueName="[transaction_id].[Revenue].[All]" dimensionUniqueName="[transaction_id]" displayFolder="" count="0" memberValueDatatype="20" unbalanced="0"/>
    <cacheHierarchy uniqueName="[transaction_id].[Target]" caption="Target" attribute="1" defaultMemberUniqueName="[transaction_id].[Target].[All]" allUniqueName="[transaction_id].[Target].[All]" dimensionUniqueName="[transaction_id]" displayFolder="" count="0" memberValueDatatype="20" unbalanced="0"/>
    <cacheHierarchy uniqueName="[transaction_id].[Region]" caption="Region" attribute="1" defaultMemberUniqueName="[transaction_id].[Region].[All]" allUniqueName="[transaction_id].[Region].[All]" dimensionUniqueName="[transaction_id]" displayFolder="" count="2" memberValueDatatype="130" unbalanced="0"/>
    <cacheHierarchy uniqueName="[transaction_id].[Target Achievement %]" caption="Target Achievement %" attribute="1" defaultMemberUniqueName="[transaction_id].[Target Achievement %].[All]" allUniqueName="[transaction_id].[Target Achievement %].[All]" dimensionUniqueName="[transaction_id]" displayFolder="" count="0" memberValueDatatype="5" unbalanced="0"/>
    <cacheHierarchy uniqueName="[transaction_id].[Sale Date (Month)]" caption="Sale Date (Month)" attribute="1" defaultMemberUniqueName="[transaction_id].[Sale Date (Month)].[All]" allUniqueName="[transaction_id].[Sale Date (Month)].[All]" dimensionUniqueName="[transaction_id]" displayFolder="" count="0" memberValueDatatype="130" unbalanced="0"/>
    <cacheHierarchy uniqueName="[transaction_id].[Sale Date (Quarter)]" caption="Sale Date (Quarter)" attribute="1" defaultMemberUniqueName="[transaction_id].[Sale Date (Quarter)].[All]" allUniqueName="[transaction_id].[Sale Date (Quarter)].[All]" dimensionUniqueName="[transaction_id]" displayFolder="" count="0" memberValueDatatype="130" unbalanced="0"/>
    <cacheHierarchy uniqueName="[transaction_id 1].[Transaction ID]" caption="Transaction ID" attribute="1" defaultMemberUniqueName="[transaction_id 1].[Transaction ID].[All]" allUniqueName="[transaction_id 1].[Transaction ID].[All]" dimensionUniqueName="[transaction_id 1]" displayFolder="" count="0" memberValueDatatype="20" unbalanced="0"/>
    <cacheHierarchy uniqueName="[transaction_id 1].[Sale Date]" caption="Sale Date" attribute="1" time="1" defaultMemberUniqueName="[transaction_id 1].[Sale Date].[All]" allUniqueName="[transaction_id 1].[Sale Date].[All]" dimensionUniqueName="[transaction_id 1]" displayFolder="" count="0" memberValueDatatype="7" unbalanced="0"/>
    <cacheHierarchy uniqueName="[transaction_id 1].[Employee ID]" caption="Employee ID" attribute="1" defaultMemberUniqueName="[transaction_id 1].[Employee ID].[All]" allUniqueName="[transaction_id 1].[Employee ID].[All]" dimensionUniqueName="[transaction_id 1]" displayFolder="" count="0" memberValueDatatype="130" unbalanced="0"/>
    <cacheHierarchy uniqueName="[transaction_id 1].[Month]" caption="Month" attribute="1" defaultMemberUniqueName="[transaction_id 1].[Month].[All]" allUniqueName="[transaction_id 1].[Month].[All]" dimensionUniqueName="[transaction_id 1]" displayFolder="" count="0" memberValueDatatype="130" unbalanced="0"/>
    <cacheHierarchy uniqueName="[transaction_id 1].[Product Category]" caption="Product Category" attribute="1" defaultMemberUniqueName="[transaction_id 1].[Product Category].[All]" allUniqueName="[transaction_id 1].[Product Category].[All]" dimensionUniqueName="[transaction_id 1]" displayFolder="" count="0" memberValueDatatype="130" unbalanced="0"/>
    <cacheHierarchy uniqueName="[transaction_id 1].[Units Sold]" caption="Units Sold" attribute="1" defaultMemberUniqueName="[transaction_id 1].[Units Sold].[All]" allUniqueName="[transaction_id 1].[Units Sold].[All]" dimensionUniqueName="[transaction_id 1]" displayFolder="" count="0" memberValueDatatype="20" unbalanced="0"/>
    <cacheHierarchy uniqueName="[transaction_id 1].[Revenue]" caption="Revenue" attribute="1" defaultMemberUniqueName="[transaction_id 1].[Revenue].[All]" allUniqueName="[transaction_id 1].[Revenue].[All]" dimensionUniqueName="[transaction_id 1]" displayFolder="" count="0" memberValueDatatype="20" unbalanced="0"/>
    <cacheHierarchy uniqueName="[transaction_id 1].[Target]" caption="Target" attribute="1" defaultMemberUniqueName="[transaction_id 1].[Target].[All]" allUniqueName="[transaction_id 1].[Target].[All]" dimensionUniqueName="[transaction_id 1]" displayFolder="" count="0" memberValueDatatype="20" unbalanced="0"/>
    <cacheHierarchy uniqueName="[transaction_id 1].[Region]" caption="Region" attribute="1" defaultMemberUniqueName="[transaction_id 1].[Region].[All]" allUniqueName="[transaction_id 1].[Region].[All]" dimensionUniqueName="[transaction_id 1]" displayFolder="" count="0" memberValueDatatype="130" unbalanced="0"/>
    <cacheHierarchy uniqueName="[transaction_id 1].[Target Achievement %]" caption="Target Achievement %" attribute="1" defaultMemberUniqueName="[transaction_id 1].[Target Achievement %].[All]" allUniqueName="[transaction_id 1].[Target Achievement %].[All]" dimensionUniqueName="[transaction_id 1]" displayFolder="" count="0" memberValueDatatype="5" unbalanced="0"/>
    <cacheHierarchy uniqueName="[transaction_id 1].[Sale Date (Month Index)]" caption="Sale Date (Month Index)" attribute="1" defaultMemberUniqueName="[transaction_id 1].[Sale Date (Month Index)].[All]" allUniqueName="[transaction_id 1].[Sale Date (Month Index)].[All]" dimensionUniqueName="[transaction_id 1]" displayFolder="" count="0" memberValueDatatype="20" unbalanced="0"/>
    <cacheHierarchy uniqueName="[transaction_id 1].[Sale Date (Month)]" caption="Sale Date (Month)" attribute="1" defaultMemberUniqueName="[transaction_id 1].[Sale Date (Month)].[All]" allUniqueName="[transaction_id 1].[Sale Date (Month)].[All]" dimensionUniqueName="[transaction_id 1]" displayFolder="" count="0" memberValueDatatype="130" unbalanced="0"/>
    <cacheHierarchy uniqueName="[transaction_id 1].[Sale Date (Quarter)]" caption="Sale Date (Quarter)" attribute="1" defaultMemberUniqueName="[transaction_id 1].[Sale Date (Quarter)].[All]" allUniqueName="[transaction_id 1].[Sale Date (Quarter)].[All]" dimensionUniqueName="[transaction_id 1]" displayFolder="" count="0" memberValueDatatype="130" unbalanced="0"/>
    <cacheHierarchy uniqueName="[transaction_id 1].[employee_name]" caption="employee_name" attribute="1" defaultMemberUniqueName="[transaction_id 1].[employee_name].[All]" allUniqueName="[transaction_id 1].[employee_name].[All]" dimensionUniqueName="[transaction_id 1]" displayFolder="" count="2" memberValueDatatype="130" unbalanced="0">
      <fieldsUsage count="2">
        <fieldUsage x="-1"/>
        <fieldUsage x="0"/>
      </fieldsUsage>
    </cacheHierarchy>
    <cacheHierarchy uniqueName="[transaction_id 1].[total_revenue]" caption="total_revenue" attribute="1" defaultMemberUniqueName="[transaction_id 1].[total_revenue].[All]" allUniqueName="[transaction_id 1].[total_revenue].[All]" dimensionUniqueName="[transaction_id 1]" displayFolder="" count="2" memberValueDatatype="130" unbalanced="0">
      <fieldsUsage count="2">
        <fieldUsage x="-1"/>
        <fieldUsage x="1"/>
      </fieldsUsage>
    </cacheHierarchy>
    <cacheHierarchy uniqueName="[transaction_id].[Sale Date (Month Index)]" caption="Sale Date (Month Index)" attribute="1" defaultMemberUniqueName="[transaction_id].[Sale Date (Month Index)].[All]" allUniqueName="[transaction_id].[Sale Date (Month Index)].[All]" dimensionUniqueName="[transaction_id]" displayFolder="" count="0" memberValueDatatype="20" unbalanced="0" hidden="1"/>
    <cacheHierarchy uniqueName="[Measures].[Bonus_try]" caption="Bonus_try" measure="1" displayFolder="" measureGroup="transaction_id" count="0"/>
    <cacheHierarchy uniqueName="[Measures].[__XL_Count Employee_id]" caption="__XL_Count Employee_id" measure="1" displayFolder="" measureGroup="Employee_id" count="0" hidden="1"/>
    <cacheHierarchy uniqueName="[Measures].[__XL_Count Region]" caption="__XL_Count Region" measure="1" displayFolder="" measureGroup="Region" count="0" hidden="1"/>
    <cacheHierarchy uniqueName="[Measures].[__XL_Count transaction_id]" caption="__XL_Count transaction_id" measure="1" displayFolder="" measureGroup="transaction_id" count="0" hidden="1"/>
    <cacheHierarchy uniqueName="[Measures].[__XL_Count Employee_id 1]" caption="__XL_Count Employee_id 1" measure="1" displayFolder="" measureGroup="Employee_id 1" count="0" hidden="1"/>
    <cacheHierarchy uniqueName="[Measures].[__XL_Count transaction_id 1]" caption="__XL_Count transaction_id 1" measure="1" displayFolder="" measureGroup="transaction_id 1" count="0" hidden="1"/>
    <cacheHierarchy uniqueName="[Measures].[__No measures defined]" caption="__No measures defined" measure="1" displayFolder="" count="0" hidden="1"/>
    <cacheHierarchy uniqueName="[Measures].[Sum of Revenue]" caption="Sum of Revenue" measure="1" displayFolder="" measureGroup="transaction_id" count="0" hidden="1">
      <extLst>
        <ext xmlns:x15="http://schemas.microsoft.com/office/spreadsheetml/2010/11/main" uri="{B97F6D7D-B522-45F9-BDA1-12C45D357490}">
          <x15:cacheHierarchy aggregatedColumn="22"/>
        </ext>
      </extLst>
    </cacheHierarchy>
    <cacheHierarchy uniqueName="[Measures].[Sum of Units Sold]" caption="Sum of Units Sold" measure="1" displayFolder="" measureGroup="transaction_id" count="0" hidden="1">
      <extLst>
        <ext xmlns:x15="http://schemas.microsoft.com/office/spreadsheetml/2010/11/main" uri="{B97F6D7D-B522-45F9-BDA1-12C45D357490}">
          <x15:cacheHierarchy aggregatedColumn="21"/>
        </ext>
      </extLst>
    </cacheHierarchy>
    <cacheHierarchy uniqueName="[Measures].[Average of Units Sold]" caption="Average of Units Sold" measure="1" displayFolder="" measureGroup="transaction_id" count="0" hidden="1">
      <extLst>
        <ext xmlns:x15="http://schemas.microsoft.com/office/spreadsheetml/2010/11/main" uri="{B97F6D7D-B522-45F9-BDA1-12C45D357490}">
          <x15:cacheHierarchy aggregatedColumn="21"/>
        </ext>
      </extLst>
    </cacheHierarchy>
    <cacheHierarchy uniqueName="[Measures].[Sum of Transaction ID]" caption="Sum of Transaction ID" measure="1" displayFolder="" measureGroup="transaction_id" count="0" hidden="1">
      <extLst>
        <ext xmlns:x15="http://schemas.microsoft.com/office/spreadsheetml/2010/11/main" uri="{B97F6D7D-B522-45F9-BDA1-12C45D357490}">
          <x15:cacheHierarchy aggregatedColumn="16"/>
        </ext>
      </extLst>
    </cacheHierarchy>
    <cacheHierarchy uniqueName="[Measures].[Count of Transaction ID]" caption="Count of Transaction ID" measure="1" displayFolder="" measureGroup="transaction_id" count="0" hidden="1">
      <extLst>
        <ext xmlns:x15="http://schemas.microsoft.com/office/spreadsheetml/2010/11/main" uri="{B97F6D7D-B522-45F9-BDA1-12C45D357490}">
          <x15:cacheHierarchy aggregatedColumn="16"/>
        </ext>
      </extLst>
    </cacheHierarchy>
    <cacheHierarchy uniqueName="[Measures].[Count of Name]" caption="Count of Name" measure="1" displayFolder="" measureGroup="Employee_id" count="0" hidden="1">
      <extLst>
        <ext xmlns:x15="http://schemas.microsoft.com/office/spreadsheetml/2010/11/main" uri="{B97F6D7D-B522-45F9-BDA1-12C45D357490}">
          <x15:cacheHierarchy aggregatedColumn="1"/>
        </ext>
      </extLst>
    </cacheHierarchy>
    <cacheHierarchy uniqueName="[Measures].[Count of total_revenue]" caption="Count of total_revenue" measure="1" displayFolder="" measureGroup="transaction_id 1" count="0" oneField="1" hidden="1">
      <fieldsUsage count="1">
        <fieldUsage x="2"/>
      </fieldsUsage>
      <extLst>
        <ext xmlns:x15="http://schemas.microsoft.com/office/spreadsheetml/2010/11/main" uri="{B97F6D7D-B522-45F9-BDA1-12C45D357490}">
          <x15:cacheHierarchy aggregatedColumn="42"/>
        </ext>
      </extLst>
    </cacheHierarchy>
    <cacheHierarchy uniqueName="[Measures].[Count of employee_name]" caption="Count of employee_name" measure="1" displayFolder="" measureGroup="transaction_id 1" count="0" hidden="1">
      <extLst>
        <ext xmlns:x15="http://schemas.microsoft.com/office/spreadsheetml/2010/11/main" uri="{B97F6D7D-B522-45F9-BDA1-12C45D357490}">
          <x15:cacheHierarchy aggregatedColumn="41"/>
        </ext>
      </extLst>
    </cacheHierarchy>
    <cacheHierarchy uniqueName="[Measures].[Count of Target Achievement %]" caption="Count of Target Achievement %" measure="1" displayFolder="" measureGroup="transaction_id" count="0" hidden="1">
      <extLst>
        <ext xmlns:x15="http://schemas.microsoft.com/office/spreadsheetml/2010/11/main" uri="{B97F6D7D-B522-45F9-BDA1-12C45D357490}">
          <x15:cacheHierarchy aggregatedColumn="25"/>
        </ext>
      </extLst>
    </cacheHierarchy>
    <cacheHierarchy uniqueName="[Measures].[Average of Target Achievement %]" caption="Average of Target Achievement %" measure="1" displayFolder="" measureGroup="transaction_id" count="0" hidden="1">
      <extLst>
        <ext xmlns:x15="http://schemas.microsoft.com/office/spreadsheetml/2010/11/main" uri="{B97F6D7D-B522-45F9-BDA1-12C45D357490}">
          <x15:cacheHierarchy aggregatedColumn="25"/>
        </ext>
      </extLst>
    </cacheHierarchy>
    <cacheHierarchy uniqueName="[Measures].[Sum of Target Achievement %]" caption="Sum of Target Achievement %" measure="1" displayFolder="" measureGroup="transaction_id" count="0" hidden="1">
      <extLst>
        <ext xmlns:x15="http://schemas.microsoft.com/office/spreadsheetml/2010/11/main" uri="{B97F6D7D-B522-45F9-BDA1-12C45D357490}">
          <x15:cacheHierarchy aggregatedColumn="25"/>
        </ext>
      </extLst>
    </cacheHierarchy>
    <cacheHierarchy uniqueName="[Measures].[Sum of Target Achievement % 2]" caption="Sum of Target Achievement % 2" measure="1" displayFolder="" measureGroup="transaction_id 1" count="0" hidden="1">
      <extLst>
        <ext xmlns:x15="http://schemas.microsoft.com/office/spreadsheetml/2010/11/main" uri="{B97F6D7D-B522-45F9-BDA1-12C45D357490}">
          <x15:cacheHierarchy aggregatedColumn="37"/>
        </ext>
      </extLst>
    </cacheHierarchy>
    <cacheHierarchy uniqueName="[Measures].[Sum of Benchmark Target]" caption="Sum of Benchmark Target" measure="1" displayFolder="" measureGroup="Region" count="0" hidden="1">
      <extLst>
        <ext xmlns:x15="http://schemas.microsoft.com/office/spreadsheetml/2010/11/main" uri="{B97F6D7D-B522-45F9-BDA1-12C45D357490}">
          <x15:cacheHierarchy aggregatedColumn="15"/>
        </ext>
      </extLst>
    </cacheHierarchy>
    <cacheHierarchy uniqueName="[Measures].[Sum of Transaction ID 2]" caption="Sum of Transaction ID 2" measure="1" displayFolder="" measureGroup="transaction_id 1" count="0" hidden="1">
      <extLst>
        <ext xmlns:x15="http://schemas.microsoft.com/office/spreadsheetml/2010/11/main" uri="{B97F6D7D-B522-45F9-BDA1-12C45D357490}">
          <x15:cacheHierarchy aggregatedColumn="28"/>
        </ext>
      </extLst>
    </cacheHierarchy>
    <cacheHierarchy uniqueName="[Measures].[Count of Transaction ID 2]" caption="Count of Transaction ID 2" measure="1" displayFolder="" measureGroup="transaction_id 1" count="0" hidden="1">
      <extLst>
        <ext xmlns:x15="http://schemas.microsoft.com/office/spreadsheetml/2010/11/main" uri="{B97F6D7D-B522-45F9-BDA1-12C45D357490}">
          <x15:cacheHierarchy aggregatedColumn="28"/>
        </ext>
      </extLst>
    </cacheHierarchy>
    <cacheHierarchy uniqueName="[Measures].[Count of Units Sold]" caption="Count of Units Sold" measure="1" displayFolder="" measureGroup="transaction_id" count="0" hidden="1">
      <extLst>
        <ext xmlns:x15="http://schemas.microsoft.com/office/spreadsheetml/2010/11/main" uri="{B97F6D7D-B522-45F9-BDA1-12C45D357490}">
          <x15:cacheHierarchy aggregatedColumn="21"/>
        </ext>
      </extLst>
    </cacheHierarchy>
    <cacheHierarchy uniqueName="[Measures].[Sum of Target]" caption="Sum of Target" measure="1" displayFolder="" measureGroup="transaction_id" count="0" hidden="1">
      <extLst>
        <ext xmlns:x15="http://schemas.microsoft.com/office/spreadsheetml/2010/11/main" uri="{B97F6D7D-B522-45F9-BDA1-12C45D357490}">
          <x15:cacheHierarchy aggregatedColumn="23"/>
        </ext>
      </extLst>
    </cacheHierarchy>
  </cacheHierarchies>
  <kpis count="0"/>
  <dimensions count="6">
    <dimension name="Employee_id" uniqueName="[Employee_id]" caption="Employee_id"/>
    <dimension name="Employee_id 1" uniqueName="[Employee_id 1]" caption="Employee_id 1"/>
    <dimension measure="1" name="Measures" uniqueName="[Measures]" caption="Measures"/>
    <dimension name="Region" uniqueName="[Region]" caption="Region"/>
    <dimension name="transaction_id" uniqueName="[transaction_id]" caption="transaction_id"/>
    <dimension name="transaction_id 1" uniqueName="[transaction_id 1]" caption="transaction_id 1"/>
  </dimensions>
  <measureGroups count="5">
    <measureGroup name="Employee_id" caption="Employee_id"/>
    <measureGroup name="Employee_id 1" caption="Employee_id 1"/>
    <measureGroup name="Region" caption="Region"/>
    <measureGroup name="transaction_id" caption="transaction_id"/>
    <measureGroup name="transaction_id 1" caption="transaction_id 1"/>
  </measureGroups>
  <maps count="7">
    <map measureGroup="0" dimension="0"/>
    <map measureGroup="1" dimension="1"/>
    <map measureGroup="2" dimension="3"/>
    <map measureGroup="3" dimension="0"/>
    <map measureGroup="3"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9E725F-1E68-4491-8FD6-F50099A48C40}" name="PivotTable5" cacheId="1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9:A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arget" fld="0" baseField="0" baseItem="0"/>
  </dataFields>
  <pivotHierarchies count="6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_id]"/>
        <x15:activeTabTopLevelEntity name="[Employee_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43F3013-BB12-4ED5-B9FE-9CD03899D5E3}" name="PivotTable6" cacheId="10" applyNumberFormats="0" applyBorderFormats="0" applyFontFormats="0" applyPatternFormats="0" applyAlignmentFormats="0" applyWidthHeightFormats="1" dataCaption="Values" tag="27d92e34-ed8f-4a5f-9cef-2fd9abfae0b0" updatedVersion="8" minRefreshableVersion="3" useAutoFormatting="1" subtotalHiddenItems="1" itemPrintTitles="1" createdVersion="8" indent="0" outline="1" outlineData="1" multipleFieldFilters="0" chartFormat="4">
  <location ref="A46:B52"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Revenue" fld="1" baseField="0" baseItem="0"/>
  </dataField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_id]"/>
        <x15:activeTabTopLevelEntity name="[Employee_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E9DA11F-581A-4C9A-9891-445580ABE22C}" name="PivotTable3" cacheId="6" applyNumberFormats="0" applyBorderFormats="0" applyFontFormats="0" applyPatternFormats="0" applyAlignmentFormats="0" applyWidthHeightFormats="1" dataCaption="Values" tag="be3ead44-7b8f-469e-9e59-d09ecc6dc918" updatedVersion="8" minRefreshableVersion="3" useAutoFormatting="1" subtotalHiddenItems="1" itemPrintTitles="1" createdVersion="8" indent="0" outline="1" outlineData="1" multipleFieldFilters="0" chartFormat="7">
  <location ref="A19:B25"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Benchmark Target" fld="1" baseField="0" baseItem="0"/>
  </dataField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6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gion]"/>
        <x15:activeTabTopLevelEntity name="[Employee_id]"/>
        <x15:activeTabTopLevelEntity name="[transaction_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8D679F1-8AA8-4071-BDD1-F7187288A9DA}" name="PivotTable2" cacheId="5" applyNumberFormats="0" applyBorderFormats="0" applyFontFormats="0" applyPatternFormats="0" applyAlignmentFormats="0" applyWidthHeightFormats="1" dataCaption="Values" tag="3312ed73-863c-4bda-a6c3-ee227a2850ed" updatedVersion="8" minRefreshableVersion="3" useAutoFormatting="1" subtotalHiddenItems="1" itemPrintTitles="1" createdVersion="8" indent="0" outline="1" outlineData="1" multipleFieldFilters="0" chartFormat="13">
  <location ref="A1:B10"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fld="1" subtotal="count" baseField="0" baseItem="4"/>
  </dataFields>
  <chartFormats count="1">
    <chartFormat chart="10" format="2" series="1">
      <pivotArea type="data" outline="0" fieldPosition="0">
        <references count="1">
          <reference field="4294967294" count="1" selected="0">
            <x v="0"/>
          </reference>
        </references>
      </pivotArea>
    </chartFormat>
  </chartFormats>
  <pivotHierarchies count="6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_id]"/>
        <x15:activeTabTopLevelEntity name="[transaction_id 1]"/>
        <x15:activeTabTopLevelEntity name="[Employee_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9870004-CB47-4BA4-B57A-531CCF6287D8}" name="PivotTable2"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2:N22" firstHeaderRow="1" firstDataRow="2" firstDataCol="1"/>
  <pivotFields count="3">
    <pivotField axis="axisRow" allDrilled="1" subtotalTop="0" showAll="0" dataSourceSort="1" defaultSubtotal="0" defaultAttributeDrillState="1">
      <items count="8">
        <item x="0"/>
        <item x="1"/>
        <item x="2"/>
        <item x="3"/>
        <item x="4"/>
        <item x="5"/>
        <item x="6"/>
        <item x="7"/>
      </items>
    </pivotField>
    <pivotField axis="axisCol"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9">
    <i>
      <x/>
    </i>
    <i>
      <x v="1"/>
    </i>
    <i>
      <x v="2"/>
    </i>
    <i>
      <x v="3"/>
    </i>
    <i>
      <x v="4"/>
    </i>
    <i>
      <x v="5"/>
    </i>
    <i>
      <x v="6"/>
    </i>
    <i>
      <x v="7"/>
    </i>
    <i t="grand">
      <x/>
    </i>
  </rowItems>
  <colFields count="1">
    <field x="1"/>
  </colFields>
  <colItems count="13">
    <i>
      <x/>
    </i>
    <i>
      <x v="1"/>
    </i>
    <i>
      <x v="2"/>
    </i>
    <i>
      <x v="3"/>
    </i>
    <i>
      <x v="4"/>
    </i>
    <i>
      <x v="5"/>
    </i>
    <i>
      <x v="6"/>
    </i>
    <i>
      <x v="7"/>
    </i>
    <i>
      <x v="8"/>
    </i>
    <i>
      <x v="9"/>
    </i>
    <i>
      <x v="10"/>
    </i>
    <i>
      <x v="11"/>
    </i>
    <i t="grand">
      <x/>
    </i>
  </colItems>
  <dataFields count="1">
    <dataField name="Sum of Target Achievement %" fld="2"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Target Achievement %"/>
    <pivotHierarchy dragToData="1" caption="Sum of Target Achievement %"/>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_id]"/>
        <x15:activeTabTopLevelEntity name="[transaction_id]"/>
        <x15:activeTabTopLevelEntity name="[transaction_id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809E5AA-7D0A-4F52-89C1-4606A18FDB6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Sum of Revenue" fld="0"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_id]"/>
        <x15:activeTabTopLevelEntity name="[Employee_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7F6EFEB-2D40-4894-84F6-343B8FA21D51}"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9:F36" firstHeaderRow="1" firstDataRow="2"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xis="axisCol" allDrilled="1" subtotalTop="0" showAll="0" dataSourceSort="1" defaultSubtotal="0" defaultAttributeDrillState="1">
      <items count="4">
        <item x="0"/>
        <item x="1"/>
        <item x="2"/>
        <item x="3"/>
      </items>
    </pivotField>
  </pivotFields>
  <rowFields count="1">
    <field x="0"/>
  </rowFields>
  <rowItems count="6">
    <i>
      <x/>
    </i>
    <i>
      <x v="1"/>
    </i>
    <i>
      <x v="2"/>
    </i>
    <i>
      <x v="3"/>
    </i>
    <i>
      <x v="4"/>
    </i>
    <i t="grand">
      <x/>
    </i>
  </rowItems>
  <colFields count="1">
    <field x="2"/>
  </colFields>
  <colItems count="5">
    <i>
      <x/>
    </i>
    <i>
      <x v="1"/>
    </i>
    <i>
      <x v="2"/>
    </i>
    <i>
      <x v="3"/>
    </i>
    <i t="grand">
      <x/>
    </i>
  </colItems>
  <dataFields count="1">
    <dataField name="Sum of Revenue" fld="1"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_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305AC5-D15E-42BA-96A7-2674994FDA42}" name="PivotTable4" cacheId="1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6:A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Units Sold" fld="0" baseField="0" baseItem="0"/>
  </dataFields>
  <pivotHierarchies count="6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Units Sol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Units Sold"/>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_id]"/>
        <x15:activeTabTopLevelEntity name="[Employee_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1827CF-1DB8-49E2-8FCA-833118415F50}" name="PivotTable3" cacheId="1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2:A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6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gion]"/>
        <x15:activeTabTopLevelEntity name="[transaction_id]"/>
        <x15:activeTabTopLevelEntity name="[Employee_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25F48D-B482-42F5-8BD3-255A6C6BBC29}" name="PivotTable1" cacheId="3" applyNumberFormats="0" applyBorderFormats="0" applyFontFormats="0" applyPatternFormats="0" applyAlignmentFormats="0" applyWidthHeightFormats="1" dataCaption="Values" tag="09629443-261e-4d59-a837-9a29ba6ae712" updatedVersion="8" minRefreshableVersion="3" useAutoFormatting="1" subtotalHiddenItems="1" itemPrintTitles="1" createdVersion="8" indent="0" outline="1" outlineData="1" multipleFieldFilters="0" chartFormat="7">
  <location ref="A1:E8" firstHeaderRow="1" firstDataRow="2" firstDataCol="1"/>
  <pivotFields count="4">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Fields count="1">
    <field x="1"/>
  </colFields>
  <colItems count="4">
    <i>
      <x/>
    </i>
    <i>
      <x v="1"/>
    </i>
    <i>
      <x v="2"/>
    </i>
    <i t="grand">
      <x/>
    </i>
  </colItems>
  <dataFields count="1">
    <dataField name="Sum of Revenue" fld="0" baseField="0" baseItem="0"/>
  </dataFields>
  <chartFormats count="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0"/>
          </reference>
        </references>
      </pivotArea>
    </chartFormat>
    <chartFormat chart="3" format="4" series="1">
      <pivotArea type="data" outline="0" fieldPosition="0">
        <references count="2">
          <reference field="4294967294" count="1" selected="0">
            <x v="0"/>
          </reference>
          <reference field="1" count="1" selected="0">
            <x v="1"/>
          </reference>
        </references>
      </pivotArea>
    </chartFormat>
    <chartFormat chart="3" format="5" series="1">
      <pivotArea type="data" outline="0" fieldPosition="0">
        <references count="2">
          <reference field="4294967294" count="1" selected="0">
            <x v="0"/>
          </reference>
          <reference field="1" count="1" selected="0">
            <x v="2"/>
          </reference>
        </references>
      </pivotArea>
    </chartFormat>
    <chartFormat chart="5" format="6" series="1">
      <pivotArea type="data" outline="0" fieldPosition="0">
        <references count="2">
          <reference field="4294967294" count="1" selected="0">
            <x v="0"/>
          </reference>
          <reference field="1" count="1" selected="0">
            <x v="0"/>
          </reference>
        </references>
      </pivotArea>
    </chartFormat>
    <chartFormat chart="5" format="7" series="1">
      <pivotArea type="data" outline="0" fieldPosition="0">
        <references count="2">
          <reference field="4294967294" count="1" selected="0">
            <x v="0"/>
          </reference>
          <reference field="1" count="1" selected="0">
            <x v="1"/>
          </reference>
        </references>
      </pivotArea>
    </chartFormat>
    <chartFormat chart="5" format="8" series="1">
      <pivotArea type="data" outline="0" fieldPosition="0">
        <references count="2">
          <reference field="4294967294" count="1" selected="0">
            <x v="0"/>
          </reference>
          <reference field="1" count="1" selected="0">
            <x v="2"/>
          </reference>
        </references>
      </pivotArea>
    </chartFormat>
  </chartFormats>
  <pivotHierarchies count="6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colHierarchiesUsage count="1">
    <colHierarchyUsage hierarchyUsage="2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_id]"/>
        <x15:activeTabTopLevelEntity name="[Employee_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38FC2FD-B113-4392-A117-CC3B6E56F927}" name="PivotTable2" cacheId="4" applyNumberFormats="0" applyBorderFormats="0" applyFontFormats="0" applyPatternFormats="0" applyAlignmentFormats="0" applyWidthHeightFormats="1" dataCaption="Values" tag="bb10d12d-c4d1-48be-b709-0eed78c7ba85" updatedVersion="8" minRefreshableVersion="3" useAutoFormatting="1" subtotalHiddenItems="1" itemPrintTitles="1" createdVersion="8" indent="0" outline="1" outlineData="1" multipleFieldFilters="0" chartFormat="9">
  <location ref="A17:B26"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Average of Units Sold" fld="1" subtotal="average" baseField="0" baseItem="0"/>
  </dataFields>
  <chartFormats count="2">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Hierarchies count="6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Units Sol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_id]"/>
        <x15:activeTabTopLevelEntity name="[transaction_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93B65F4-C1F8-4E24-888F-8B0880306A9B}" name="PivotTable3" cacheId="7" applyNumberFormats="0" applyBorderFormats="0" applyFontFormats="0" applyPatternFormats="0" applyAlignmentFormats="0" applyWidthHeightFormats="1" dataCaption="Values" tag="79305b27-2f77-46ae-b2c8-acad664fd4ad" updatedVersion="8" minRefreshableVersion="3" useAutoFormatting="1" subtotalHiddenItems="1" itemPrintTitles="1" createdVersion="8" indent="0" outline="1" outlineData="1" multipleFieldFilters="0" chartFormat="10">
  <location ref="A1:B18" firstHeaderRow="1" firstDataRow="1" firstDataCol="1"/>
  <pivotFields count="5">
    <pivotField axis="axisRow" allDrilled="1" subtotalTop="0" showAll="0" dataSourceSort="1" defaultSubtotal="0" defaultAttributeDrillState="1">
      <items count="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3">
    <field x="2"/>
    <field x="1"/>
    <field x="0"/>
  </rowFields>
  <rowItems count="17">
    <i>
      <x/>
    </i>
    <i r="1">
      <x/>
    </i>
    <i r="1">
      <x v="1"/>
    </i>
    <i r="1">
      <x v="2"/>
    </i>
    <i>
      <x v="1"/>
    </i>
    <i r="1">
      <x v="3"/>
    </i>
    <i r="1">
      <x v="4"/>
    </i>
    <i r="1">
      <x v="5"/>
    </i>
    <i>
      <x v="2"/>
    </i>
    <i r="1">
      <x v="6"/>
    </i>
    <i r="1">
      <x v="7"/>
    </i>
    <i r="1">
      <x v="8"/>
    </i>
    <i>
      <x v="3"/>
    </i>
    <i r="1">
      <x v="9"/>
    </i>
    <i r="1">
      <x v="10"/>
    </i>
    <i r="1">
      <x v="11"/>
    </i>
    <i t="grand">
      <x/>
    </i>
  </rowItems>
  <colItems count="1">
    <i/>
  </colItems>
  <dataFields count="1">
    <dataField name="Count of Transaction ID" fld="3" subtotal="count" baseField="2" baseItem="0"/>
  </dataFields>
  <chartFormats count="2">
    <chartFormat chart="6" format="2" series="1">
      <pivotArea type="data" outline="0" fieldPosition="0">
        <references count="1">
          <reference field="4294967294" count="1" selected="0">
            <x v="0"/>
          </reference>
        </references>
      </pivotArea>
    </chartFormat>
    <chartFormat chart="6" format="3">
      <pivotArea type="data" outline="0" fieldPosition="0">
        <references count="3">
          <reference field="4294967294" count="1" selected="0">
            <x v="0"/>
          </reference>
          <reference field="1" count="1" selected="0">
            <x v="9"/>
          </reference>
          <reference field="2" count="1" selected="0">
            <x v="3"/>
          </reference>
        </references>
      </pivotArea>
    </chartFormat>
  </chartFormats>
  <pivotHierarchies count="6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Transaction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27"/>
    <rowHierarchyUsage hierarchyUsage="26"/>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_id]"/>
        <x15:activeTabTopLevelEntity name="[Employee_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7DBF83D-FB36-42A7-B24C-66E3996B4BA1}" name="PivotTable1" cacheId="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A55:B59"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Transaction ID" fld="1" subtotal="count" baseField="0" baseItem="0"/>
  </dataFields>
  <chartFormats count="4">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0" count="1" selected="0">
            <x v="0"/>
          </reference>
        </references>
      </pivotArea>
    </chartFormat>
    <chartFormat chart="6" format="7">
      <pivotArea type="data" outline="0" fieldPosition="0">
        <references count="2">
          <reference field="4294967294" count="1" selected="0">
            <x v="0"/>
          </reference>
          <reference field="0" count="1" selected="0">
            <x v="1"/>
          </reference>
        </references>
      </pivotArea>
    </chartFormat>
    <chartFormat chart="6" format="8">
      <pivotArea type="data" outline="0" fieldPosition="0">
        <references count="2">
          <reference field="4294967294" count="1" selected="0">
            <x v="0"/>
          </reference>
          <reference field="0" count="1" selected="0">
            <x v="2"/>
          </reference>
        </references>
      </pivotArea>
    </chartFormat>
  </chartFormats>
  <pivotHierarchies count="6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Transaction ID"/>
    <pivotHierarchy dragToData="1"/>
    <pivotHierarchy dragToData="1"/>
  </pivotHierarchies>
  <pivotTableStyleInfo name="PivotStyleLight16" showRowHeaders="1" showColHeaders="1" showRowStripes="0" showColStripes="0" showLastColumn="1"/>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_id 1]"/>
        <x15:activeTabTopLevelEntity name="[Employee_id]"/>
        <x15:activeTabTopLevelEntity name="[transaction_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046FF6A-3D49-45FC-AAD5-6E31544EE2D6}" name="PivotTable5" cacheId="9" applyNumberFormats="0" applyBorderFormats="0" applyFontFormats="0" applyPatternFormats="0" applyAlignmentFormats="0" applyWidthHeightFormats="1" dataCaption="Values" tag="bfe7171b-001b-4698-a4be-c992e32a3634" updatedVersion="8" minRefreshableVersion="3" useAutoFormatting="1" subtotalHiddenItems="1" itemPrintTitles="1" createdVersion="8" indent="0" outline="1" outlineData="1" multipleFieldFilters="0" chartFormat="7">
  <location ref="A34:B43" firstHeaderRow="1" firstDataRow="1" firstDataCol="1"/>
  <pivotFields count="3">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9">
    <i>
      <x v="1"/>
    </i>
    <i>
      <x/>
    </i>
    <i>
      <x v="2"/>
    </i>
    <i>
      <x v="4"/>
    </i>
    <i>
      <x v="7"/>
    </i>
    <i>
      <x v="6"/>
    </i>
    <i>
      <x v="3"/>
    </i>
    <i>
      <x v="5"/>
    </i>
    <i t="grand">
      <x/>
    </i>
  </rowItems>
  <colItems count="1">
    <i/>
  </colItems>
  <dataFields count="1">
    <dataField name="Average of Target Achievement %" fld="1" subtotal="average" baseField="0" baseItem="5"/>
  </dataFields>
  <chartFormats count="1">
    <chartFormat chart="4" format="2" series="1">
      <pivotArea type="data" outline="0" fieldPosition="0">
        <references count="1">
          <reference field="4294967294" count="1" selected="0">
            <x v="0"/>
          </reference>
        </references>
      </pivotArea>
    </chartFormat>
  </chartFormats>
  <pivotHierarchies count="6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Target Achievement %"/>
    <pivotHierarchy dragToData="1" caption="Average of Target Achievement %"/>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_id]"/>
        <x15:activeTabTopLevelEntity name="[transaction_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9CA9237-D8C2-4B22-A343-E55980FD2E37}" name="PivotTable4" cacheId="8" applyNumberFormats="0" applyBorderFormats="0" applyFontFormats="0" applyPatternFormats="0" applyAlignmentFormats="0" applyWidthHeightFormats="1" dataCaption="Values" tag="4102ff10-8bf7-45fd-b201-21ec2f6e59ec" updatedVersion="8" minRefreshableVersion="3" useAutoFormatting="1" subtotalHiddenItems="1" itemPrintTitles="1" createdVersion="8" indent="0" outline="1" outlineData="1" multipleFieldFilters="0">
  <location ref="A21:E31" firstHeaderRow="1" firstDataRow="2" firstDataCol="1"/>
  <pivotFields count="4">
    <pivotField axis="axisRow" allDrilled="1" subtotalTop="0" showAll="0" dataSourceSort="1" defaultSubtotal="0" defaultAttributeDrillState="1">
      <items count="8">
        <item x="0"/>
        <item x="1"/>
        <item x="2"/>
        <item x="3"/>
        <item x="4"/>
        <item x="5"/>
        <item x="6"/>
        <item x="7"/>
      </items>
    </pivotField>
    <pivotField axis="axisCol"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Fields count="1">
    <field x="1"/>
  </colFields>
  <colItems count="4">
    <i>
      <x/>
    </i>
    <i>
      <x v="1"/>
    </i>
    <i>
      <x v="2"/>
    </i>
    <i t="grand">
      <x/>
    </i>
  </colItems>
  <dataFields count="1">
    <dataField name="Count of total_revenue" fld="2" subtotal="count" baseField="0" baseItem="0"/>
  </dataFields>
  <pivotHierarchies count="6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1"/>
  </rowHierarchiesUsage>
  <colHierarchiesUsage count="1">
    <colHierarchyUsage hierarchyUsage="4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ployee_id]"/>
        <x15:activeTabTopLevelEntity name="[transaction_id]"/>
        <x15:activeTabTopLevelEntity name="[Employee_id 1]"/>
        <x15:activeTabTopLevelEntity name="[transaction_id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A7E420F-662D-4660-9FF7-8AE22234FE90}" autoFormatId="16" applyNumberFormats="0" applyBorderFormats="0" applyFontFormats="0" applyPatternFormats="0" applyAlignmentFormats="0" applyWidthHeightFormats="0">
  <queryTableRefresh nextId="18" unboundColumnsRight="3">
    <queryTableFields count="16">
      <queryTableField id="1" name="Transaction ID" tableColumnId="1"/>
      <queryTableField id="2" name="Sale Date" tableColumnId="2"/>
      <queryTableField id="3" name="Employee ID" tableColumnId="3"/>
      <queryTableField id="4" name="Month" tableColumnId="4"/>
      <queryTableField id="5" name="Product Category" tableColumnId="5"/>
      <queryTableField id="6" name="Units Sold" tableColumnId="6"/>
      <queryTableField id="7" name="Revenue" tableColumnId="7"/>
      <queryTableField id="8" name="Target" tableColumnId="8"/>
      <queryTableField id="9" name="Region" tableColumnId="9"/>
      <queryTableField id="15" name="Target Achievement %" tableColumnId="15"/>
      <queryTableField id="10" name="Sale Date (Month Index)" tableColumnId="10"/>
      <queryTableField id="11" name="Sale Date (Month)" tableColumnId="11"/>
      <queryTableField id="12" name="Sale Date (Quarter)" tableColumnId="12"/>
      <queryTableField id="13" dataBound="0" tableColumnId="13"/>
      <queryTableField id="14" dataBound="0" tableColumnId="14"/>
      <queryTableField id="17" dataBound="0" tableColumnId="16"/>
    </queryTableFields>
  </queryTableRefresh>
  <extLst>
    <ext xmlns:x15="http://schemas.microsoft.com/office/spreadsheetml/2010/11/main" uri="{883FBD77-0823-4a55-B5E3-86C4891E6966}">
      <x15:queryTable sourceDataName="Query - transaction_id"/>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0AF0C4A7-8B9A-436D-B8C0-7170D13783A3}" autoFormatId="16" applyNumberFormats="0" applyBorderFormats="0" applyFontFormats="0" applyPatternFormats="0" applyAlignmentFormats="0" applyWidthHeightFormats="0">
  <queryTableRefresh nextId="14">
    <queryTableFields count="13">
      <queryTableField id="1" name="transaction_id[Transaction ID]" tableColumnId="1"/>
      <queryTableField id="2" name="transaction_id[Sale Date]" tableColumnId="2"/>
      <queryTableField id="3" name="transaction_id[Employee ID]" tableColumnId="3"/>
      <queryTableField id="4" name="transaction_id[Month]" tableColumnId="4"/>
      <queryTableField id="5" name="transaction_id[Product Category]" tableColumnId="5"/>
      <queryTableField id="6" name="transaction_id[Units Sold]" tableColumnId="6"/>
      <queryTableField id="7" name="transaction_id[Revenue]" tableColumnId="7"/>
      <queryTableField id="8" name="transaction_id[Target]" tableColumnId="8"/>
      <queryTableField id="9" name="transaction_id[Region]" tableColumnId="9"/>
      <queryTableField id="10" name="transaction_id[Target Achievement %]" tableColumnId="10"/>
      <queryTableField id="11" name="transaction_id[Sale Date (Month)]" tableColumnId="11"/>
      <queryTableField id="12" name="transaction_id[Sale Date (Quarter)]" tableColumnId="12"/>
      <queryTableField id="13" name="transaction_id[Sale Date (Month Index)]" tableColumnId="13"/>
    </queryTableFields>
  </queryTableRefresh>
  <extLst>
    <ext xmlns:x15="http://schemas.microsoft.com/office/spreadsheetml/2010/11/main" uri="{883FBD77-0823-4a55-B5E3-86C4891E6966}">
      <x15:queryTable drillThrough="1"/>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4" xr16:uid="{276B4696-9909-4D65-87C2-B2C4710D7FA1}" autoFormatId="16" applyNumberFormats="0" applyBorderFormats="0" applyFontFormats="0" applyPatternFormats="0" applyAlignmentFormats="0" applyWidthHeightFormats="0">
  <queryTableRefresh nextId="8">
    <queryTableFields count="7">
      <queryTableField id="1" name="Employee ID" tableColumnId="1"/>
      <queryTableField id="2" name="Name" tableColumnId="2"/>
      <queryTableField id="3" name="Department" tableColumnId="3"/>
      <queryTableField id="4" name="Designation" tableColumnId="4"/>
      <queryTableField id="5" name="Region" tableColumnId="5"/>
      <queryTableField id="6" name="Date of Joining" tableColumnId="6"/>
      <queryTableField id="7" name="Status" tableColumnId="7"/>
    </queryTableFields>
  </queryTableRefresh>
  <extLst>
    <ext xmlns:x15="http://schemas.microsoft.com/office/spreadsheetml/2010/11/main" uri="{883FBD77-0823-4a55-B5E3-86C4891E6966}">
      <x15:queryTable sourceDataName="Query - Employee_id"/>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053A6955-A3E2-48D7-A4F6-882B9AFE0133}" autoFormatId="16" applyNumberFormats="0" applyBorderFormats="0" applyFontFormats="0" applyPatternFormats="0" applyAlignmentFormats="0" applyWidthHeightFormats="0">
  <queryTableRefresh nextId="3">
    <queryTableFields count="2">
      <queryTableField id="1" name="Region" tableColumnId="1"/>
      <queryTableField id="2" name="Benchmark Target" tableColumnId="2"/>
    </queryTableFields>
  </queryTableRefresh>
  <extLst>
    <ext xmlns:x15="http://schemas.microsoft.com/office/spreadsheetml/2010/11/main" uri="{883FBD77-0823-4a55-B5E3-86C4891E6966}">
      <x15:queryTable sourceDataName="Query - Region"/>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F06E0B25-2A87-4375-B318-DF900C686495}" sourceName="[Employee_id].[Department]">
  <pivotTables>
    <pivotTable tabId="5" name="PivotTable1"/>
    <pivotTable tabId="5" name="PivotTable2"/>
    <pivotTable tabId="6" name="PivotTable3"/>
    <pivotTable tabId="6" name="PivotTable4"/>
    <pivotTable tabId="6" name="PivotTable5"/>
    <pivotTable tabId="10" name="PivotTable2"/>
    <pivotTable tabId="10" name="PivotTable3"/>
    <pivotTable tabId="6" name="PivotTable6"/>
    <pivotTable tabId="12" name="PivotTable3"/>
    <pivotTable tabId="6" name="PivotTable1"/>
    <pivotTable tabId="12" name="PivotTable4"/>
    <pivotTable tabId="12" name="PivotTable5"/>
  </pivotTables>
  <data>
    <olap pivotCacheId="50012598">
      <levels count="2">
        <level uniqueName="[Employee_id].[Department].[(All)]" sourceCaption="(All)" count="0"/>
        <level uniqueName="[Employee_id].[Department].[Department]" sourceCaption="Department" count="3">
          <ranges>
            <range startItem="0">
              <i n="[Employee_id].[Department].&amp;[Marketing]" c="Marketing"/>
              <i n="[Employee_id].[Department].&amp;[Operations]" c="Operations"/>
              <i n="[Employee_id].[Department].&amp;[Sales]" c="Sales"/>
            </range>
          </ranges>
        </level>
      </levels>
      <selections count="1">
        <selection n="[Employee_id].[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2229BBA-E1B3-47E1-B300-65A483A81EB7}" sourceName="[transaction_id].[Region]">
  <pivotTables>
    <pivotTable tabId="5" name="PivotTable1"/>
    <pivotTable tabId="5" name="PivotTable2"/>
    <pivotTable tabId="6" name="PivotTable3"/>
    <pivotTable tabId="6" name="PivotTable4"/>
    <pivotTable tabId="6" name="PivotTable5"/>
    <pivotTable tabId="10" name="PivotTable2"/>
    <pivotTable tabId="10" name="PivotTable3"/>
    <pivotTable tabId="6" name="PivotTable6"/>
    <pivotTable tabId="6" name="PivotTable1"/>
    <pivotTable tabId="12" name="PivotTable3"/>
    <pivotTable tabId="12" name="PivotTable4"/>
    <pivotTable tabId="12" name="PivotTable5"/>
  </pivotTables>
  <data>
    <olap pivotCacheId="50012598">
      <levels count="2">
        <level uniqueName="[transaction_id].[Region].[(All)]" sourceCaption="(All)" count="0"/>
        <level uniqueName="[transaction_id].[Region].[Region]" sourceCaption="Region" count="5">
          <ranges>
            <range startItem="0">
              <i n="[transaction_id].[Region].&amp;[Central]" c="Central"/>
              <i n="[transaction_id].[Region].&amp;[East]" c="East"/>
              <i n="[transaction_id].[Region].&amp;[North]" c="North"/>
              <i n="[transaction_id].[Region].&amp;[South]" c="South"/>
              <i n="[transaction_id].[Region].&amp;[West]" c="West"/>
            </range>
          </ranges>
        </level>
      </levels>
      <selections count="1">
        <selection n="[transaction_id].[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D49B126-AD01-4318-8AFE-078BBE64CFE3}" sourceName="[transaction_id].[Month]">
  <pivotTables>
    <pivotTable tabId="5" name="PivotTable1"/>
    <pivotTable tabId="5" name="PivotTable2"/>
    <pivotTable tabId="10" name="PivotTable2"/>
    <pivotTable tabId="10" name="PivotTable3"/>
    <pivotTable tabId="6" name="PivotTable3"/>
    <pivotTable tabId="6" name="PivotTable4"/>
    <pivotTable tabId="6" name="PivotTable5"/>
    <pivotTable tabId="6" name="PivotTable6"/>
    <pivotTable tabId="6" name="PivotTable1"/>
    <pivotTable tabId="12" name="PivotTable3"/>
    <pivotTable tabId="12" name="PivotTable4"/>
    <pivotTable tabId="12" name="PivotTable5"/>
  </pivotTables>
  <data>
    <olap pivotCacheId="50012598">
      <levels count="2">
        <level uniqueName="[transaction_id].[Month].[(All)]" sourceCaption="(All)" count="0"/>
        <level uniqueName="[transaction_id].[Month].[Month]" sourceCaption="Month" count="12">
          <ranges>
            <range startItem="0">
              <i n="[transaction_id].[Month].&amp;[APR]" c="APR"/>
              <i n="[transaction_id].[Month].&amp;[AUG]" c="AUG"/>
              <i n="[transaction_id].[Month].&amp;[DEC]" c="DEC"/>
              <i n="[transaction_id].[Month].&amp;[FEB]" c="FEB"/>
              <i n="[transaction_id].[Month].&amp;[JAN]" c="JAN"/>
              <i n="[transaction_id].[Month].&amp;[JUL]" c="JUL"/>
              <i n="[transaction_id].[Month].&amp;[JUN]" c="JUN"/>
              <i n="[transaction_id].[Month].&amp;[MAR]" c="MAR"/>
              <i n="[transaction_id].[Month].&amp;[MAY]" c="MAY"/>
              <i n="[transaction_id].[Month].&amp;[NOV]" c="NOV"/>
              <i n="[transaction_id].[Month].&amp;[OCT]" c="OCT"/>
              <i n="[transaction_id].[Month].&amp;[SEP]" c="SEP"/>
            </range>
          </ranges>
        </level>
      </levels>
      <selections count="1">
        <selection n="[transaction_id].[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FDD70830-44FF-4DA8-999D-211C68115CD5}" cache="Slicer_Department" caption="Department" level="1" style="Slicer Style 1" rowHeight="234950"/>
  <slicer name="Region 1" xr10:uid="{C259CEE3-3E23-44DB-B523-77696D90F535}" cache="Slicer_Region" caption="Region" level="1" style="Slicer Style 1" rowHeight="234950"/>
  <slicer name="Month" xr10:uid="{36545ADB-6658-49DE-85D1-D9142BA8CB62}" cache="Slicer_Month" caption="Month" level="1"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A88C5B5-C84D-4441-B9A1-676CE8278854}" cache="Slicer_Region" caption="Reg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3481C87-FD74-4CA5-9833-3EA724909C9C}" name="transaction_id" displayName="transaction_id" ref="A1:P101" tableType="queryTable" totalsRowShown="0">
  <autoFilter ref="A1:P101" xr:uid="{C3481C87-FD74-4CA5-9833-3EA724909C9C}"/>
  <tableColumns count="16">
    <tableColumn id="1" xr3:uid="{ED716F8B-C41B-4152-8346-F4DF66039A9F}" uniqueName="1" name="Transaction ID" queryTableFieldId="1"/>
    <tableColumn id="2" xr3:uid="{26636EE9-7DDF-4627-ACAB-7108E147969D}" uniqueName="2" name="Sale Date" queryTableFieldId="2" dataDxfId="17"/>
    <tableColumn id="3" xr3:uid="{158DDA55-2DF6-41D7-B23A-81BA32366AC3}" uniqueName="3" name="Employee ID" queryTableFieldId="3" dataDxfId="16"/>
    <tableColumn id="4" xr3:uid="{951BA9BB-1442-48E5-957F-41C0C732EDC8}" uniqueName="4" name="Month" queryTableFieldId="4" dataDxfId="15"/>
    <tableColumn id="5" xr3:uid="{23200582-9F4A-4516-82EC-934D65111139}" uniqueName="5" name="Product Category" queryTableFieldId="5" dataDxfId="14"/>
    <tableColumn id="6" xr3:uid="{4F1687AE-DAFE-4A5B-83CA-0062A7E23537}" uniqueName="6" name="Units Sold" queryTableFieldId="6"/>
    <tableColumn id="7" xr3:uid="{CB2E86DE-8966-42AD-BF94-617E771740F7}" uniqueName="7" name="Revenue" queryTableFieldId="7"/>
    <tableColumn id="8" xr3:uid="{DDB582F2-E714-41EA-8F7F-818A686504DA}" uniqueName="8" name="Target" queryTableFieldId="8"/>
    <tableColumn id="9" xr3:uid="{B0A81951-5D2D-4E65-9D4A-E8E7E3EAC5EB}" uniqueName="9" name="Region" queryTableFieldId="9" dataDxfId="13"/>
    <tableColumn id="15" xr3:uid="{A8C88532-E5C6-45EF-8FCA-4E83692531AB}" uniqueName="15" name="Target Achievement %" queryTableFieldId="15" dataDxfId="12"/>
    <tableColumn id="10" xr3:uid="{EBA8DDE2-8B40-4B34-B6D5-9960C434FB40}" uniqueName="10" name="Sale Date (Month Index)" queryTableFieldId="10"/>
    <tableColumn id="11" xr3:uid="{555655BC-F2BB-48D2-BDDA-873DD48E8ADE}" uniqueName="11" name="Sale Date (Month)" queryTableFieldId="11"/>
    <tableColumn id="12" xr3:uid="{FE69ED68-CCDB-489B-A481-9CB646116942}" uniqueName="12" name="Sale Date (Quarter)" queryTableFieldId="12"/>
    <tableColumn id="13" xr3:uid="{8CA52653-CA02-4504-923D-DF0F85FBAEC3}" uniqueName="13" name="employee_name" queryTableFieldId="13" dataDxfId="11">
      <calculatedColumnFormula>INDEX(Employee_id[Name],MATCH(transaction_id[[#This Row],[Employee ID]],Employee_id[Employee ID],0))</calculatedColumnFormula>
    </tableColumn>
    <tableColumn id="14" xr3:uid="{A59CCE4A-0569-44CA-BB4D-3B9F4EB7F18D}" uniqueName="14" name="total_revenue" queryTableFieldId="14" dataDxfId="10">
      <calculatedColumnFormula>IF(transaction_id[[#This Row],[Revenue]]&lt;=50000,"0-50000",IF(transaction_id[[#This Row],[Revenue]]&lt;=100000,"50000-100000","100000-100000+"))</calculatedColumnFormula>
    </tableColumn>
    <tableColumn id="16" xr3:uid="{B5664238-AC1A-4748-BDEE-C7CFE6318AA7}" uniqueName="16" name="BENCHARMARK TARGET" queryTableFieldId="17" dataDxfId="9">
      <calculatedColumnFormula>INDEX(Region[Benchmark Target],MATCH(transaction_id[[#This Row],[Region]],Region[Region],0))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33FF64-F41B-4E33-90EF-C34A566C124A}" name="Table_ExternalData_1" displayName="Table_ExternalData_1" ref="A3:M18" tableType="queryTable" totalsRowShown="0">
  <autoFilter ref="A3:M18" xr:uid="{0333FF64-F41B-4E33-90EF-C34A566C124A}"/>
  <tableColumns count="13">
    <tableColumn id="1" xr3:uid="{B8A38CFA-7CF8-44B3-94C8-72746282590A}" uniqueName="1" name="transaction_id[Transaction ID]" queryTableFieldId="1"/>
    <tableColumn id="2" xr3:uid="{88976814-0B6F-4465-8DA1-86C0B5990AC2}" uniqueName="2" name="transaction_id[Sale Date]" queryTableFieldId="2" dataDxfId="8"/>
    <tableColumn id="3" xr3:uid="{39F25C29-D416-4D3C-8FF7-451C53FF9246}" uniqueName="3" name="transaction_id[Employee ID]" queryTableFieldId="3"/>
    <tableColumn id="4" xr3:uid="{CE5E7F49-736B-427E-A0EC-A575713B9AE9}" uniqueName="4" name="transaction_id[Month]" queryTableFieldId="4"/>
    <tableColumn id="5" xr3:uid="{A9AB3FE4-B354-46E1-9A6D-2E5C1BE9A566}" uniqueName="5" name="transaction_id[Product Category]" queryTableFieldId="5"/>
    <tableColumn id="6" xr3:uid="{1F0BEFE7-710D-40D4-B164-7B88FCE86A69}" uniqueName="6" name="transaction_id[Units Sold]" queryTableFieldId="6"/>
    <tableColumn id="7" xr3:uid="{21601655-9807-46C4-933F-FF0CAD79A127}" uniqueName="7" name="transaction_id[Revenue]" queryTableFieldId="7"/>
    <tableColumn id="8" xr3:uid="{9B581F85-68F8-48E7-8C96-119D322C39B8}" uniqueName="8" name="transaction_id[Target]" queryTableFieldId="8"/>
    <tableColumn id="9" xr3:uid="{4DB8EBC7-F3BE-44C2-9473-226842ABF5AF}" uniqueName="9" name="transaction_id[Region]" queryTableFieldId="9"/>
    <tableColumn id="10" xr3:uid="{01B49DA7-0AF0-4340-BB94-B3DB531A8AD7}" uniqueName="10" name="transaction_id[Target Achievement %]" queryTableFieldId="10"/>
    <tableColumn id="11" xr3:uid="{62D1061F-0221-42EB-8D1D-3F4D90904748}" uniqueName="11" name="transaction_id[Sale Date (Month)]" queryTableFieldId="11"/>
    <tableColumn id="12" xr3:uid="{45D155EB-A4FD-4E6F-A42D-DB67BA9DDFBC}" uniqueName="12" name="transaction_id[Sale Date (Quarter)]" queryTableFieldId="12"/>
    <tableColumn id="13" xr3:uid="{EA967A52-831A-4290-8791-FABFC1AAAA96}" uniqueName="13" name="transaction_id[Sale Date (Month Index)]" queryTableFieldId="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5906C00-36AF-41F9-A98B-B6B3768F13B4}" name="Employee_id" displayName="Employee_id" ref="A1:G9" tableType="queryTable" totalsRowShown="0">
  <autoFilter ref="A1:G9" xr:uid="{A5906C00-36AF-41F9-A98B-B6B3768F13B4}"/>
  <tableColumns count="7">
    <tableColumn id="1" xr3:uid="{71779EE4-6759-4487-B132-128CACBCBBF9}" uniqueName="1" name="Employee ID" queryTableFieldId="1" dataDxfId="7"/>
    <tableColumn id="2" xr3:uid="{72434E08-469D-4182-9BE5-B5708C952B2A}" uniqueName="2" name="Name" queryTableFieldId="2" dataDxfId="6"/>
    <tableColumn id="3" xr3:uid="{13C39688-5BB7-428F-9A8D-37EB8463CCA8}" uniqueName="3" name="Department" queryTableFieldId="3" dataDxfId="5"/>
    <tableColumn id="4" xr3:uid="{A809BCA5-E468-46E8-9052-9F06A2C3ADF5}" uniqueName="4" name="Designation" queryTableFieldId="4" dataDxfId="4"/>
    <tableColumn id="5" xr3:uid="{041C23C6-D740-4707-8DB0-333B4950BA35}" uniqueName="5" name="Region" queryTableFieldId="5" dataDxfId="3"/>
    <tableColumn id="6" xr3:uid="{D628072D-5780-47D9-94B1-45D8C8615328}" uniqueName="6" name="Date of Joining" queryTableFieldId="6" dataDxfId="2"/>
    <tableColumn id="7" xr3:uid="{A90A0D1D-D707-496A-A65F-23D6C16364EF}" uniqueName="7" name="Status" queryTableFieldId="7" dataDxfId="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7A8AE0A-FAB1-4397-BBDE-CE77043F8163}" name="Region" displayName="Region" ref="A1:B6" tableType="queryTable" totalsRowShown="0">
  <autoFilter ref="A1:B6" xr:uid="{77A8AE0A-FAB1-4397-BBDE-CE77043F8163}"/>
  <tableColumns count="2">
    <tableColumn id="1" xr3:uid="{AE32ADF6-B550-42E6-963A-3CA9D7A4F12F}" uniqueName="1" name="Region" queryTableFieldId="1" dataDxfId="0"/>
    <tableColumn id="2" xr3:uid="{2A15A9AB-DBA6-45D1-B7DB-BD1DA086C0D0}" uniqueName="2" name="Benchmark Target" queryTableField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99EDD-3874-4AF0-8C6C-D7F09F7C847D}">
  <dimension ref="E3:AD12"/>
  <sheetViews>
    <sheetView tabSelected="1" zoomScale="40" zoomScaleNormal="40" workbookViewId="0">
      <selection activeCell="AL19" sqref="AL19"/>
    </sheetView>
  </sheetViews>
  <sheetFormatPr defaultRowHeight="14.4" x14ac:dyDescent="0.3"/>
  <cols>
    <col min="1" max="4" width="8.88671875" style="6"/>
    <col min="5" max="5" width="35.21875" style="6" bestFit="1" customWidth="1"/>
    <col min="6" max="9" width="8.88671875" style="6"/>
    <col min="10" max="10" width="31.21875" style="6" bestFit="1" customWidth="1"/>
    <col min="11" max="17" width="8.88671875" style="6"/>
    <col min="18" max="18" width="32.88671875" style="6" bestFit="1" customWidth="1"/>
    <col min="19" max="16384" width="8.88671875" style="6"/>
  </cols>
  <sheetData>
    <row r="3" spans="5:30" ht="46.2" x14ac:dyDescent="0.85">
      <c r="W3" s="16" t="s">
        <v>132</v>
      </c>
      <c r="X3" s="15"/>
      <c r="Y3" s="15"/>
      <c r="Z3" s="15"/>
      <c r="AA3" s="15"/>
    </row>
    <row r="5" spans="5:30" ht="31.2" x14ac:dyDescent="0.6">
      <c r="W5" s="17" t="s">
        <v>131</v>
      </c>
      <c r="X5" s="8"/>
      <c r="Y5" s="8"/>
      <c r="Z5" s="8"/>
    </row>
    <row r="7" spans="5:30" ht="25.8" x14ac:dyDescent="0.5">
      <c r="W7" s="24" t="s">
        <v>44</v>
      </c>
      <c r="X7" s="24"/>
    </row>
    <row r="9" spans="5:30" ht="33.6" x14ac:dyDescent="0.65">
      <c r="E9" s="13" t="s">
        <v>70</v>
      </c>
      <c r="J9" s="9" t="s">
        <v>126</v>
      </c>
      <c r="R9" s="9" t="s">
        <v>128</v>
      </c>
      <c r="W9" s="18" t="s">
        <v>2</v>
      </c>
      <c r="AD9" s="18" t="s">
        <v>3</v>
      </c>
    </row>
    <row r="10" spans="5:30" ht="33.6" x14ac:dyDescent="0.65">
      <c r="E10" s="12">
        <f>GETPIVOTDATA("[Measures].[Sum of Revenue]",'sum filed'!$A$2)</f>
        <v>5861281</v>
      </c>
      <c r="F10" s="11"/>
      <c r="J10" s="14">
        <f>GETPIVOTDATA("[Measures].[Sum of Units Sold]",'sum filed'!$A$6)</f>
        <v>4064</v>
      </c>
      <c r="R10" s="23">
        <f>GETPIVOTDATA("[Measures].[Sum of Target]",'sum filed'!$A$9)</f>
        <v>5625215</v>
      </c>
      <c r="S10" s="23"/>
      <c r="W10" s="10" t="str">
        <f>INDEX(Employee_id[Department],MATCH(dashboard!W7,Employee_id[Employee ID],0))</f>
        <v>Sales</v>
      </c>
      <c r="AD10" s="10" t="str">
        <f>INDEX(Employee_id[Designation],MATCH(dashboard!W7,Employee_id[Employee ID],0))</f>
        <v>Sales Manager</v>
      </c>
    </row>
    <row r="11" spans="5:30" ht="31.2" x14ac:dyDescent="0.6">
      <c r="W11" s="18" t="s">
        <v>4</v>
      </c>
    </row>
    <row r="12" spans="5:30" ht="25.8" customHeight="1" x14ac:dyDescent="0.5">
      <c r="W12" s="10" t="str">
        <f>INDEX(Employee_id[Region],MATCH(dashboard!W7,Employee_id[Employee ID],0))</f>
        <v>East</v>
      </c>
    </row>
  </sheetData>
  <mergeCells count="2">
    <mergeCell ref="R10:S10"/>
    <mergeCell ref="W7:X7"/>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F21B0633-8420-48CD-BCBB-9D70215010FA}">
          <x14:formula1>
            <xm:f>Employee_id!$A$2:$A$9</xm:f>
          </x14:formula1>
          <xm:sqref>W7:X7</xm:sqref>
        </x14:dataValidation>
      </x14:dataValidations>
    </ex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61B62-6110-45D2-89C6-A09828A5AB27}">
  <dimension ref="A1:G9"/>
  <sheetViews>
    <sheetView workbookViewId="0">
      <selection activeCell="D29" sqref="D29"/>
    </sheetView>
  </sheetViews>
  <sheetFormatPr defaultRowHeight="14.4" x14ac:dyDescent="0.3"/>
  <cols>
    <col min="1" max="1" width="13.77734375" bestFit="1" customWidth="1"/>
    <col min="2" max="2" width="13.5546875" bestFit="1" customWidth="1"/>
    <col min="3" max="3" width="13.33203125" bestFit="1" customWidth="1"/>
    <col min="4" max="4" width="13.6640625" bestFit="1" customWidth="1"/>
    <col min="5" max="5" width="9" bestFit="1" customWidth="1"/>
    <col min="6" max="6" width="15.77734375" bestFit="1" customWidth="1"/>
    <col min="7" max="7" width="8.44140625" bestFit="1" customWidth="1"/>
  </cols>
  <sheetData>
    <row r="1" spans="1:7" x14ac:dyDescent="0.3">
      <c r="A1" t="s">
        <v>0</v>
      </c>
      <c r="B1" t="s">
        <v>1</v>
      </c>
      <c r="C1" t="s">
        <v>2</v>
      </c>
      <c r="D1" t="s">
        <v>3</v>
      </c>
      <c r="E1" t="s">
        <v>4</v>
      </c>
      <c r="F1" t="s">
        <v>5</v>
      </c>
      <c r="G1" t="s">
        <v>6</v>
      </c>
    </row>
    <row r="2" spans="1:7" x14ac:dyDescent="0.3">
      <c r="A2" t="s">
        <v>7</v>
      </c>
      <c r="B2" t="s">
        <v>8</v>
      </c>
      <c r="C2" t="s">
        <v>9</v>
      </c>
      <c r="D2" t="s">
        <v>10</v>
      </c>
      <c r="E2" t="s">
        <v>11</v>
      </c>
      <c r="F2" t="s">
        <v>12</v>
      </c>
      <c r="G2" t="s">
        <v>13</v>
      </c>
    </row>
    <row r="3" spans="1:7" x14ac:dyDescent="0.3">
      <c r="A3" t="s">
        <v>14</v>
      </c>
      <c r="B3" t="s">
        <v>15</v>
      </c>
      <c r="C3" t="s">
        <v>16</v>
      </c>
      <c r="D3" t="s">
        <v>17</v>
      </c>
      <c r="E3" t="s">
        <v>18</v>
      </c>
      <c r="F3" t="s">
        <v>19</v>
      </c>
      <c r="G3" t="s">
        <v>13</v>
      </c>
    </row>
    <row r="4" spans="1:7" x14ac:dyDescent="0.3">
      <c r="A4" t="s">
        <v>20</v>
      </c>
      <c r="B4" t="s">
        <v>21</v>
      </c>
      <c r="C4" t="s">
        <v>9</v>
      </c>
      <c r="D4" t="s">
        <v>22</v>
      </c>
      <c r="E4" t="s">
        <v>23</v>
      </c>
      <c r="F4" t="s">
        <v>24</v>
      </c>
      <c r="G4" t="s">
        <v>25</v>
      </c>
    </row>
    <row r="5" spans="1:7" x14ac:dyDescent="0.3">
      <c r="A5" t="s">
        <v>26</v>
      </c>
      <c r="B5" t="s">
        <v>27</v>
      </c>
      <c r="C5" t="s">
        <v>28</v>
      </c>
      <c r="D5" t="s">
        <v>29</v>
      </c>
      <c r="E5" t="s">
        <v>30</v>
      </c>
      <c r="F5" t="s">
        <v>31</v>
      </c>
      <c r="G5" t="s">
        <v>13</v>
      </c>
    </row>
    <row r="6" spans="1:7" x14ac:dyDescent="0.3">
      <c r="A6" t="s">
        <v>32</v>
      </c>
      <c r="B6" t="s">
        <v>33</v>
      </c>
      <c r="C6" t="s">
        <v>9</v>
      </c>
      <c r="D6" t="s">
        <v>34</v>
      </c>
      <c r="E6" t="s">
        <v>35</v>
      </c>
      <c r="F6" t="s">
        <v>36</v>
      </c>
      <c r="G6" t="s">
        <v>13</v>
      </c>
    </row>
    <row r="7" spans="1:7" x14ac:dyDescent="0.3">
      <c r="A7" t="s">
        <v>37</v>
      </c>
      <c r="B7" t="s">
        <v>38</v>
      </c>
      <c r="C7" t="s">
        <v>9</v>
      </c>
      <c r="D7" t="s">
        <v>10</v>
      </c>
      <c r="E7" t="s">
        <v>18</v>
      </c>
      <c r="F7" t="s">
        <v>39</v>
      </c>
      <c r="G7" t="s">
        <v>13</v>
      </c>
    </row>
    <row r="8" spans="1:7" x14ac:dyDescent="0.3">
      <c r="A8" t="s">
        <v>40</v>
      </c>
      <c r="B8" t="s">
        <v>41</v>
      </c>
      <c r="C8" t="s">
        <v>16</v>
      </c>
      <c r="D8" t="s">
        <v>42</v>
      </c>
      <c r="E8" t="s">
        <v>11</v>
      </c>
      <c r="F8" t="s">
        <v>43</v>
      </c>
      <c r="G8" t="s">
        <v>13</v>
      </c>
    </row>
    <row r="9" spans="1:7" x14ac:dyDescent="0.3">
      <c r="A9" t="s">
        <v>44</v>
      </c>
      <c r="B9" t="s">
        <v>45</v>
      </c>
      <c r="C9" t="s">
        <v>9</v>
      </c>
      <c r="D9" t="s">
        <v>46</v>
      </c>
      <c r="E9" t="s">
        <v>23</v>
      </c>
      <c r="F9" t="s">
        <v>47</v>
      </c>
      <c r="G9" t="s">
        <v>25</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AE885-2BE4-4EEC-A482-380D33272457}">
  <dimension ref="A1:B6"/>
  <sheetViews>
    <sheetView workbookViewId="0">
      <selection sqref="A1:B6"/>
    </sheetView>
  </sheetViews>
  <sheetFormatPr defaultRowHeight="14.4" x14ac:dyDescent="0.3"/>
  <cols>
    <col min="1" max="1" width="9" bestFit="1" customWidth="1"/>
    <col min="2" max="2" width="18.6640625" bestFit="1" customWidth="1"/>
  </cols>
  <sheetData>
    <row r="1" spans="1:2" x14ac:dyDescent="0.3">
      <c r="A1" t="s">
        <v>4</v>
      </c>
      <c r="B1" t="s">
        <v>130</v>
      </c>
    </row>
    <row r="2" spans="1:2" x14ac:dyDescent="0.3">
      <c r="A2" t="s">
        <v>11</v>
      </c>
      <c r="B2">
        <v>68500</v>
      </c>
    </row>
    <row r="3" spans="1:2" x14ac:dyDescent="0.3">
      <c r="A3" t="s">
        <v>18</v>
      </c>
      <c r="B3">
        <v>60000</v>
      </c>
    </row>
    <row r="4" spans="1:2" x14ac:dyDescent="0.3">
      <c r="A4" t="s">
        <v>23</v>
      </c>
      <c r="B4">
        <v>50000</v>
      </c>
    </row>
    <row r="5" spans="1:2" x14ac:dyDescent="0.3">
      <c r="A5" t="s">
        <v>30</v>
      </c>
      <c r="B5">
        <v>55000</v>
      </c>
    </row>
    <row r="6" spans="1:2" x14ac:dyDescent="0.3">
      <c r="A6" t="s">
        <v>35</v>
      </c>
      <c r="B6">
        <v>45000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C1B54-6813-48CB-A66D-8291C93F2A18}">
  <dimension ref="A1:P101"/>
  <sheetViews>
    <sheetView topLeftCell="G1" workbookViewId="0">
      <selection activeCell="J2" sqref="J2"/>
    </sheetView>
  </sheetViews>
  <sheetFormatPr defaultRowHeight="14.4" x14ac:dyDescent="0.3"/>
  <cols>
    <col min="1" max="1" width="15.33203125" bestFit="1" customWidth="1"/>
    <col min="2" max="2" width="11" bestFit="1" customWidth="1"/>
    <col min="3" max="3" width="13.77734375" bestFit="1" customWidth="1"/>
    <col min="4" max="4" width="9" bestFit="1" customWidth="1"/>
    <col min="5" max="5" width="18" bestFit="1" customWidth="1"/>
    <col min="6" max="6" width="11.6640625" bestFit="1" customWidth="1"/>
    <col min="7" max="7" width="10.5546875" bestFit="1" customWidth="1"/>
    <col min="8" max="8" width="8.5546875" bestFit="1" customWidth="1"/>
    <col min="9" max="9" width="9" bestFit="1" customWidth="1"/>
    <col min="10" max="10" width="22.21875" style="5" bestFit="1" customWidth="1"/>
    <col min="11" max="11" width="24" bestFit="1" customWidth="1"/>
    <col min="12" max="12" width="18.6640625" bestFit="1" customWidth="1"/>
    <col min="13" max="13" width="19.44140625" customWidth="1"/>
    <col min="14" max="14" width="17.44140625" bestFit="1" customWidth="1"/>
    <col min="15" max="15" width="15" bestFit="1" customWidth="1"/>
    <col min="16" max="16" width="23.88671875" bestFit="1" customWidth="1"/>
  </cols>
  <sheetData>
    <row r="1" spans="1:16" x14ac:dyDescent="0.3">
      <c r="A1" t="s">
        <v>48</v>
      </c>
      <c r="B1" t="s">
        <v>49</v>
      </c>
      <c r="C1" t="s">
        <v>0</v>
      </c>
      <c r="D1" t="s">
        <v>50</v>
      </c>
      <c r="E1" t="s">
        <v>51</v>
      </c>
      <c r="F1" t="s">
        <v>52</v>
      </c>
      <c r="G1" t="s">
        <v>53</v>
      </c>
      <c r="H1" t="s">
        <v>54</v>
      </c>
      <c r="I1" t="s">
        <v>4</v>
      </c>
      <c r="J1" s="5" t="s">
        <v>101</v>
      </c>
      <c r="K1" t="s">
        <v>92</v>
      </c>
      <c r="L1" t="s">
        <v>93</v>
      </c>
      <c r="M1" t="s">
        <v>94</v>
      </c>
      <c r="N1" t="s">
        <v>95</v>
      </c>
      <c r="O1" t="s">
        <v>96</v>
      </c>
      <c r="P1" t="s">
        <v>129</v>
      </c>
    </row>
    <row r="2" spans="1:16" x14ac:dyDescent="0.3">
      <c r="A2">
        <v>770265</v>
      </c>
      <c r="B2" s="1">
        <v>44979</v>
      </c>
      <c r="C2" t="s">
        <v>14</v>
      </c>
      <c r="D2" t="s">
        <v>55</v>
      </c>
      <c r="E2" t="s">
        <v>56</v>
      </c>
      <c r="F2">
        <v>21</v>
      </c>
      <c r="G2">
        <v>36939</v>
      </c>
      <c r="H2">
        <v>37433</v>
      </c>
      <c r="I2" t="s">
        <v>18</v>
      </c>
      <c r="J2" s="5">
        <v>0.98680308818422202</v>
      </c>
      <c r="K2">
        <v>2</v>
      </c>
      <c r="L2" t="s">
        <v>76</v>
      </c>
      <c r="M2" t="s">
        <v>87</v>
      </c>
      <c r="N2" t="str">
        <f>INDEX(Employee_id[Name],MATCH(transaction_id[[#This Row],[Employee ID]],Employee_id[Employee ID],0))</f>
        <v>Raj Mehta</v>
      </c>
      <c r="O2" t="str">
        <f>IF(transaction_id[[#This Row],[Revenue]]&lt;=50000,"0-50000",IF(transaction_id[[#This Row],[Revenue]]&lt;=100000,"50000-100000","100000-100000+"))</f>
        <v>0-50000</v>
      </c>
      <c r="P2">
        <f>INDEX(Region[Benchmark Target],MATCH(transaction_id[[#This Row],[Region]],Region[Region],0))</f>
        <v>60000</v>
      </c>
    </row>
    <row r="3" spans="1:16" x14ac:dyDescent="0.3">
      <c r="A3">
        <v>562322</v>
      </c>
      <c r="B3" s="1">
        <v>45210</v>
      </c>
      <c r="C3" t="s">
        <v>20</v>
      </c>
      <c r="D3" t="s">
        <v>55</v>
      </c>
      <c r="E3" t="s">
        <v>56</v>
      </c>
      <c r="F3">
        <v>26</v>
      </c>
      <c r="G3">
        <v>43992</v>
      </c>
      <c r="H3">
        <v>36857</v>
      </c>
      <c r="I3" t="s">
        <v>23</v>
      </c>
      <c r="J3" s="5">
        <v>1.1935860216512499</v>
      </c>
      <c r="K3">
        <v>10</v>
      </c>
      <c r="L3" t="s">
        <v>84</v>
      </c>
      <c r="M3" t="s">
        <v>90</v>
      </c>
      <c r="N3" t="str">
        <f>INDEX(Employee_id[Name],MATCH(transaction_id[[#This Row],[Employee ID]],Employee_id[Employee ID],0))</f>
        <v>Ronn Robinson</v>
      </c>
      <c r="O3" t="str">
        <f>IF(transaction_id[[#This Row],[Revenue]]&lt;=50000,"0-50000",IF(transaction_id[[#This Row],[Revenue]]&lt;=100000,"50000-100000","100000-100000+"))</f>
        <v>0-50000</v>
      </c>
      <c r="P3">
        <f>INDEX(Region[Benchmark Target],MATCH(transaction_id[[#This Row],[Region]],Region[Region],0))</f>
        <v>50000</v>
      </c>
    </row>
    <row r="4" spans="1:16" x14ac:dyDescent="0.3">
      <c r="A4">
        <v>897935</v>
      </c>
      <c r="B4" s="1">
        <v>45051</v>
      </c>
      <c r="C4" t="s">
        <v>40</v>
      </c>
      <c r="D4" t="s">
        <v>55</v>
      </c>
      <c r="E4" t="s">
        <v>56</v>
      </c>
      <c r="F4">
        <v>22</v>
      </c>
      <c r="G4">
        <v>22660</v>
      </c>
      <c r="H4">
        <v>26125</v>
      </c>
      <c r="I4" t="s">
        <v>11</v>
      </c>
      <c r="J4" s="5">
        <v>0.86736842105263201</v>
      </c>
      <c r="K4">
        <v>5</v>
      </c>
      <c r="L4" t="s">
        <v>79</v>
      </c>
      <c r="M4" t="s">
        <v>88</v>
      </c>
      <c r="N4" t="str">
        <f>INDEX(Employee_id[Name],MATCH(transaction_id[[#This Row],[Employee ID]],Employee_id[Employee ID],0))</f>
        <v>Martina Brands</v>
      </c>
      <c r="O4" t="str">
        <f>IF(transaction_id[[#This Row],[Revenue]]&lt;=50000,"0-50000",IF(transaction_id[[#This Row],[Revenue]]&lt;=100000,"50000-100000","100000-100000+"))</f>
        <v>0-50000</v>
      </c>
      <c r="P4">
        <f>INDEX(Region[Benchmark Target],MATCH(transaction_id[[#This Row],[Region]],Region[Region],0))</f>
        <v>68500</v>
      </c>
    </row>
    <row r="5" spans="1:16" x14ac:dyDescent="0.3">
      <c r="A5">
        <v>531908</v>
      </c>
      <c r="B5" s="1">
        <v>44959</v>
      </c>
      <c r="C5" t="s">
        <v>7</v>
      </c>
      <c r="D5" t="s">
        <v>55</v>
      </c>
      <c r="E5" t="s">
        <v>57</v>
      </c>
      <c r="F5">
        <v>55</v>
      </c>
      <c r="G5">
        <v>66165</v>
      </c>
      <c r="H5">
        <v>59434</v>
      </c>
      <c r="I5" t="s">
        <v>11</v>
      </c>
      <c r="J5" s="5">
        <v>1.11325167412592</v>
      </c>
      <c r="K5">
        <v>2</v>
      </c>
      <c r="L5" t="s">
        <v>76</v>
      </c>
      <c r="M5" t="s">
        <v>87</v>
      </c>
      <c r="N5" t="str">
        <f>INDEX(Employee_id[Name],MATCH(transaction_id[[#This Row],[Employee ID]],Employee_id[Employee ID],0))</f>
        <v>Lynda Smith</v>
      </c>
      <c r="O5" t="str">
        <f>IF(transaction_id[[#This Row],[Revenue]]&lt;=50000,"0-50000",IF(transaction_id[[#This Row],[Revenue]]&lt;=100000,"50000-100000","100000-100000+"))</f>
        <v>50000-100000</v>
      </c>
      <c r="P5">
        <f>INDEX(Region[Benchmark Target],MATCH(transaction_id[[#This Row],[Region]],Region[Region],0))</f>
        <v>68500</v>
      </c>
    </row>
    <row r="6" spans="1:16" x14ac:dyDescent="0.3">
      <c r="A6">
        <v>208664</v>
      </c>
      <c r="B6" s="1">
        <v>45231</v>
      </c>
      <c r="C6" t="s">
        <v>40</v>
      </c>
      <c r="D6" t="s">
        <v>55</v>
      </c>
      <c r="E6" t="s">
        <v>56</v>
      </c>
      <c r="F6">
        <v>34</v>
      </c>
      <c r="G6">
        <v>49606</v>
      </c>
      <c r="H6">
        <v>44952</v>
      </c>
      <c r="I6" t="s">
        <v>11</v>
      </c>
      <c r="J6" s="5">
        <v>1.1035326570564199</v>
      </c>
      <c r="K6">
        <v>11</v>
      </c>
      <c r="L6" t="s">
        <v>85</v>
      </c>
      <c r="M6" t="s">
        <v>90</v>
      </c>
      <c r="N6" t="str">
        <f>INDEX(Employee_id[Name],MATCH(transaction_id[[#This Row],[Employee ID]],Employee_id[Employee ID],0))</f>
        <v>Martina Brands</v>
      </c>
      <c r="O6" t="str">
        <f>IF(transaction_id[[#This Row],[Revenue]]&lt;=50000,"0-50000",IF(transaction_id[[#This Row],[Revenue]]&lt;=100000,"50000-100000","100000-100000+"))</f>
        <v>0-50000</v>
      </c>
      <c r="P6">
        <f>INDEX(Region[Benchmark Target],MATCH(transaction_id[[#This Row],[Region]],Region[Region],0))</f>
        <v>68500</v>
      </c>
    </row>
    <row r="7" spans="1:16" x14ac:dyDescent="0.3">
      <c r="A7">
        <v>690563</v>
      </c>
      <c r="B7" s="1">
        <v>45152</v>
      </c>
      <c r="C7" t="s">
        <v>20</v>
      </c>
      <c r="D7" t="s">
        <v>55</v>
      </c>
      <c r="E7" t="s">
        <v>56</v>
      </c>
      <c r="F7">
        <v>47</v>
      </c>
      <c r="G7">
        <v>63356</v>
      </c>
      <c r="H7">
        <v>63804</v>
      </c>
      <c r="I7" t="s">
        <v>23</v>
      </c>
      <c r="J7" s="5">
        <v>0.99297849664597804</v>
      </c>
      <c r="K7">
        <v>8</v>
      </c>
      <c r="L7" t="s">
        <v>82</v>
      </c>
      <c r="M7" t="s">
        <v>89</v>
      </c>
      <c r="N7" t="str">
        <f>INDEX(Employee_id[Name],MATCH(transaction_id[[#This Row],[Employee ID]],Employee_id[Employee ID],0))</f>
        <v>Ronn Robinson</v>
      </c>
      <c r="O7" t="str">
        <f>IF(transaction_id[[#This Row],[Revenue]]&lt;=50000,"0-50000",IF(transaction_id[[#This Row],[Revenue]]&lt;=100000,"50000-100000","100000-100000+"))</f>
        <v>50000-100000</v>
      </c>
      <c r="P7">
        <f>INDEX(Region[Benchmark Target],MATCH(transaction_id[[#This Row],[Region]],Region[Region],0))</f>
        <v>50000</v>
      </c>
    </row>
    <row r="8" spans="1:16" x14ac:dyDescent="0.3">
      <c r="A8">
        <v>484790</v>
      </c>
      <c r="B8" s="1">
        <v>45017</v>
      </c>
      <c r="C8" t="s">
        <v>37</v>
      </c>
      <c r="D8" t="s">
        <v>55</v>
      </c>
      <c r="E8" t="s">
        <v>58</v>
      </c>
      <c r="F8">
        <v>26</v>
      </c>
      <c r="G8">
        <v>28444</v>
      </c>
      <c r="H8">
        <v>27220</v>
      </c>
      <c r="I8" t="s">
        <v>18</v>
      </c>
      <c r="J8" s="5">
        <v>1.04496693607641</v>
      </c>
      <c r="K8">
        <v>4</v>
      </c>
      <c r="L8" t="s">
        <v>78</v>
      </c>
      <c r="M8" t="s">
        <v>88</v>
      </c>
      <c r="N8" t="str">
        <f>INDEX(Employee_id[Name],MATCH(transaction_id[[#This Row],[Employee ID]],Employee_id[Employee ID],0))</f>
        <v>Fatima Zhang</v>
      </c>
      <c r="O8" t="str">
        <f>IF(transaction_id[[#This Row],[Revenue]]&lt;=50000,"0-50000",IF(transaction_id[[#This Row],[Revenue]]&lt;=100000,"50000-100000","100000-100000+"))</f>
        <v>0-50000</v>
      </c>
      <c r="P8">
        <f>INDEX(Region[Benchmark Target],MATCH(transaction_id[[#This Row],[Region]],Region[Region],0))</f>
        <v>60000</v>
      </c>
    </row>
    <row r="9" spans="1:16" x14ac:dyDescent="0.3">
      <c r="A9">
        <v>424434</v>
      </c>
      <c r="B9" s="1">
        <v>45128</v>
      </c>
      <c r="C9" t="s">
        <v>37</v>
      </c>
      <c r="D9" t="s">
        <v>55</v>
      </c>
      <c r="E9" t="s">
        <v>57</v>
      </c>
      <c r="F9">
        <v>58</v>
      </c>
      <c r="G9">
        <v>73660</v>
      </c>
      <c r="H9">
        <v>65437</v>
      </c>
      <c r="I9" t="s">
        <v>18</v>
      </c>
      <c r="J9" s="5">
        <v>1.1256628512920801</v>
      </c>
      <c r="K9">
        <v>7</v>
      </c>
      <c r="L9" t="s">
        <v>81</v>
      </c>
      <c r="M9" t="s">
        <v>89</v>
      </c>
      <c r="N9" t="str">
        <f>INDEX(Employee_id[Name],MATCH(transaction_id[[#This Row],[Employee ID]],Employee_id[Employee ID],0))</f>
        <v>Fatima Zhang</v>
      </c>
      <c r="O9" t="str">
        <f>IF(transaction_id[[#This Row],[Revenue]]&lt;=50000,"0-50000",IF(transaction_id[[#This Row],[Revenue]]&lt;=100000,"50000-100000","100000-100000+"))</f>
        <v>50000-100000</v>
      </c>
      <c r="P9">
        <f>INDEX(Region[Benchmark Target],MATCH(transaction_id[[#This Row],[Region]],Region[Region],0))</f>
        <v>60000</v>
      </c>
    </row>
    <row r="10" spans="1:16" x14ac:dyDescent="0.3">
      <c r="A10">
        <v>190886</v>
      </c>
      <c r="B10" s="1">
        <v>45289</v>
      </c>
      <c r="C10" t="s">
        <v>44</v>
      </c>
      <c r="D10" t="s">
        <v>59</v>
      </c>
      <c r="E10" t="s">
        <v>57</v>
      </c>
      <c r="F10">
        <v>54</v>
      </c>
      <c r="G10">
        <v>60858</v>
      </c>
      <c r="H10">
        <v>59657</v>
      </c>
      <c r="I10" t="s">
        <v>23</v>
      </c>
      <c r="J10" s="5">
        <v>1.0201317531890599</v>
      </c>
      <c r="K10">
        <v>12</v>
      </c>
      <c r="L10" t="s">
        <v>86</v>
      </c>
      <c r="M10" t="s">
        <v>90</v>
      </c>
      <c r="N10" t="str">
        <f>INDEX(Employee_id[Name],MATCH(transaction_id[[#This Row],[Employee ID]],Employee_id[Employee ID],0))</f>
        <v>John Taylor</v>
      </c>
      <c r="O10" t="str">
        <f>IF(transaction_id[[#This Row],[Revenue]]&lt;=50000,"0-50000",IF(transaction_id[[#This Row],[Revenue]]&lt;=100000,"50000-100000","100000-100000+"))</f>
        <v>50000-100000</v>
      </c>
      <c r="P10">
        <f>INDEX(Region[Benchmark Target],MATCH(transaction_id[[#This Row],[Region]],Region[Region],0))</f>
        <v>50000</v>
      </c>
    </row>
    <row r="11" spans="1:16" x14ac:dyDescent="0.3">
      <c r="A11">
        <v>655665</v>
      </c>
      <c r="B11" s="1">
        <v>45050</v>
      </c>
      <c r="C11" t="s">
        <v>32</v>
      </c>
      <c r="D11" t="s">
        <v>59</v>
      </c>
      <c r="E11" t="s">
        <v>57</v>
      </c>
      <c r="F11">
        <v>60</v>
      </c>
      <c r="G11">
        <v>97980</v>
      </c>
      <c r="H11">
        <v>88473</v>
      </c>
      <c r="I11" t="s">
        <v>35</v>
      </c>
      <c r="J11" s="5">
        <v>1.1074565121562501</v>
      </c>
      <c r="K11">
        <v>5</v>
      </c>
      <c r="L11" t="s">
        <v>79</v>
      </c>
      <c r="M11" t="s">
        <v>88</v>
      </c>
      <c r="N11" t="str">
        <f>INDEX(Employee_id[Name],MATCH(transaction_id[[#This Row],[Employee ID]],Employee_id[Employee ID],0))</f>
        <v>Joe Lyn</v>
      </c>
      <c r="O11" t="str">
        <f>IF(transaction_id[[#This Row],[Revenue]]&lt;=50000,"0-50000",IF(transaction_id[[#This Row],[Revenue]]&lt;=100000,"50000-100000","100000-100000+"))</f>
        <v>50000-100000</v>
      </c>
      <c r="P11">
        <f>INDEX(Region[Benchmark Target],MATCH(transaction_id[[#This Row],[Region]],Region[Region],0))</f>
        <v>45000</v>
      </c>
    </row>
    <row r="12" spans="1:16" x14ac:dyDescent="0.3">
      <c r="A12">
        <v>624861</v>
      </c>
      <c r="B12" s="1">
        <v>45132</v>
      </c>
      <c r="C12" t="s">
        <v>26</v>
      </c>
      <c r="D12" t="s">
        <v>59</v>
      </c>
      <c r="E12" t="s">
        <v>58</v>
      </c>
      <c r="F12">
        <v>24</v>
      </c>
      <c r="G12">
        <v>25104</v>
      </c>
      <c r="H12">
        <v>19270</v>
      </c>
      <c r="I12" t="s">
        <v>30</v>
      </c>
      <c r="J12" s="5">
        <v>1.3027503892060199</v>
      </c>
      <c r="K12">
        <v>7</v>
      </c>
      <c r="L12" t="s">
        <v>81</v>
      </c>
      <c r="M12" t="s">
        <v>89</v>
      </c>
      <c r="N12" t="str">
        <f>INDEX(Employee_id[Name],MATCH(transaction_id[[#This Row],[Employee ID]],Employee_id[Employee ID],0))</f>
        <v>Christi Davis</v>
      </c>
      <c r="O12" t="str">
        <f>IF(transaction_id[[#This Row],[Revenue]]&lt;=50000,"0-50000",IF(transaction_id[[#This Row],[Revenue]]&lt;=100000,"50000-100000","100000-100000+"))</f>
        <v>0-50000</v>
      </c>
      <c r="P12">
        <f>INDEX(Region[Benchmark Target],MATCH(transaction_id[[#This Row],[Region]],Region[Region],0))</f>
        <v>55000</v>
      </c>
    </row>
    <row r="13" spans="1:16" x14ac:dyDescent="0.3">
      <c r="A13">
        <v>279643</v>
      </c>
      <c r="B13" s="1">
        <v>44982</v>
      </c>
      <c r="C13" t="s">
        <v>14</v>
      </c>
      <c r="D13" t="s">
        <v>59</v>
      </c>
      <c r="E13" t="s">
        <v>58</v>
      </c>
      <c r="F13">
        <v>34</v>
      </c>
      <c r="G13">
        <v>64158</v>
      </c>
      <c r="H13">
        <v>67504</v>
      </c>
      <c r="I13" t="s">
        <v>18</v>
      </c>
      <c r="J13" s="5">
        <v>0.95043256695899503</v>
      </c>
      <c r="K13">
        <v>2</v>
      </c>
      <c r="L13" t="s">
        <v>76</v>
      </c>
      <c r="M13" t="s">
        <v>87</v>
      </c>
      <c r="N13" t="str">
        <f>INDEX(Employee_id[Name],MATCH(transaction_id[[#This Row],[Employee ID]],Employee_id[Employee ID],0))</f>
        <v>Raj Mehta</v>
      </c>
      <c r="O13" t="str">
        <f>IF(transaction_id[[#This Row],[Revenue]]&lt;=50000,"0-50000",IF(transaction_id[[#This Row],[Revenue]]&lt;=100000,"50000-100000","100000-100000+"))</f>
        <v>50000-100000</v>
      </c>
      <c r="P13">
        <f>INDEX(Region[Benchmark Target],MATCH(transaction_id[[#This Row],[Region]],Region[Region],0))</f>
        <v>60000</v>
      </c>
    </row>
    <row r="14" spans="1:16" x14ac:dyDescent="0.3">
      <c r="A14">
        <v>915044</v>
      </c>
      <c r="B14" s="1">
        <v>44981</v>
      </c>
      <c r="C14" t="s">
        <v>44</v>
      </c>
      <c r="D14" t="s">
        <v>59</v>
      </c>
      <c r="E14" t="s">
        <v>58</v>
      </c>
      <c r="F14">
        <v>60</v>
      </c>
      <c r="G14">
        <v>111240</v>
      </c>
      <c r="H14">
        <v>110263</v>
      </c>
      <c r="I14" t="s">
        <v>23</v>
      </c>
      <c r="J14" s="5">
        <v>1.0088606332133201</v>
      </c>
      <c r="K14">
        <v>2</v>
      </c>
      <c r="L14" t="s">
        <v>76</v>
      </c>
      <c r="M14" t="s">
        <v>87</v>
      </c>
      <c r="N14" t="str">
        <f>INDEX(Employee_id[Name],MATCH(transaction_id[[#This Row],[Employee ID]],Employee_id[Employee ID],0))</f>
        <v>John Taylor</v>
      </c>
      <c r="O14" t="str">
        <f>IF(transaction_id[[#This Row],[Revenue]]&lt;=50000,"0-50000",IF(transaction_id[[#This Row],[Revenue]]&lt;=100000,"50000-100000","100000-100000+"))</f>
        <v>100000-100000+</v>
      </c>
      <c r="P14">
        <f>INDEX(Region[Benchmark Target],MATCH(transaction_id[[#This Row],[Region]],Region[Region],0))</f>
        <v>50000</v>
      </c>
    </row>
    <row r="15" spans="1:16" x14ac:dyDescent="0.3">
      <c r="A15">
        <v>480683</v>
      </c>
      <c r="B15" s="1">
        <v>45164</v>
      </c>
      <c r="C15" t="s">
        <v>37</v>
      </c>
      <c r="D15" t="s">
        <v>59</v>
      </c>
      <c r="E15" t="s">
        <v>57</v>
      </c>
      <c r="F15">
        <v>33</v>
      </c>
      <c r="G15">
        <v>55638</v>
      </c>
      <c r="H15">
        <v>56264</v>
      </c>
      <c r="I15" t="s">
        <v>18</v>
      </c>
      <c r="J15" s="5">
        <v>0.98887388027868595</v>
      </c>
      <c r="K15">
        <v>8</v>
      </c>
      <c r="L15" t="s">
        <v>82</v>
      </c>
      <c r="M15" t="s">
        <v>89</v>
      </c>
      <c r="N15" t="str">
        <f>INDEX(Employee_id[Name],MATCH(transaction_id[[#This Row],[Employee ID]],Employee_id[Employee ID],0))</f>
        <v>Fatima Zhang</v>
      </c>
      <c r="O15" t="str">
        <f>IF(transaction_id[[#This Row],[Revenue]]&lt;=50000,"0-50000",IF(transaction_id[[#This Row],[Revenue]]&lt;=100000,"50000-100000","100000-100000+"))</f>
        <v>50000-100000</v>
      </c>
      <c r="P15">
        <f>INDEX(Region[Benchmark Target],MATCH(transaction_id[[#This Row],[Region]],Region[Region],0))</f>
        <v>60000</v>
      </c>
    </row>
    <row r="16" spans="1:16" x14ac:dyDescent="0.3">
      <c r="A16">
        <v>527151</v>
      </c>
      <c r="B16" s="1">
        <v>44970</v>
      </c>
      <c r="C16" t="s">
        <v>14</v>
      </c>
      <c r="D16" t="s">
        <v>59</v>
      </c>
      <c r="E16" t="s">
        <v>57</v>
      </c>
      <c r="F16">
        <v>58</v>
      </c>
      <c r="G16">
        <v>95700</v>
      </c>
      <c r="H16">
        <v>97897</v>
      </c>
      <c r="I16" t="s">
        <v>18</v>
      </c>
      <c r="J16" s="5">
        <v>0.97755804570109395</v>
      </c>
      <c r="K16">
        <v>2</v>
      </c>
      <c r="L16" t="s">
        <v>76</v>
      </c>
      <c r="M16" t="s">
        <v>87</v>
      </c>
      <c r="N16" t="str">
        <f>INDEX(Employee_id[Name],MATCH(transaction_id[[#This Row],[Employee ID]],Employee_id[Employee ID],0))</f>
        <v>Raj Mehta</v>
      </c>
      <c r="O16" t="str">
        <f>IF(transaction_id[[#This Row],[Revenue]]&lt;=50000,"0-50000",IF(transaction_id[[#This Row],[Revenue]]&lt;=100000,"50000-100000","100000-100000+"))</f>
        <v>50000-100000</v>
      </c>
      <c r="P16">
        <f>INDEX(Region[Benchmark Target],MATCH(transaction_id[[#This Row],[Region]],Region[Region],0))</f>
        <v>60000</v>
      </c>
    </row>
    <row r="17" spans="1:16" x14ac:dyDescent="0.3">
      <c r="A17">
        <v>914427</v>
      </c>
      <c r="B17" s="1">
        <v>45105</v>
      </c>
      <c r="C17" t="s">
        <v>26</v>
      </c>
      <c r="D17" t="s">
        <v>59</v>
      </c>
      <c r="E17" t="s">
        <v>57</v>
      </c>
      <c r="F17">
        <v>30</v>
      </c>
      <c r="G17">
        <v>44190</v>
      </c>
      <c r="H17">
        <v>42974</v>
      </c>
      <c r="I17" t="s">
        <v>30</v>
      </c>
      <c r="J17" s="5">
        <v>1.02829617908503</v>
      </c>
      <c r="K17">
        <v>6</v>
      </c>
      <c r="L17" t="s">
        <v>80</v>
      </c>
      <c r="M17" t="s">
        <v>88</v>
      </c>
      <c r="N17" t="str">
        <f>INDEX(Employee_id[Name],MATCH(transaction_id[[#This Row],[Employee ID]],Employee_id[Employee ID],0))</f>
        <v>Christi Davis</v>
      </c>
      <c r="O17" t="str">
        <f>IF(transaction_id[[#This Row],[Revenue]]&lt;=50000,"0-50000",IF(transaction_id[[#This Row],[Revenue]]&lt;=100000,"50000-100000","100000-100000+"))</f>
        <v>0-50000</v>
      </c>
      <c r="P17">
        <f>INDEX(Region[Benchmark Target],MATCH(transaction_id[[#This Row],[Region]],Region[Region],0))</f>
        <v>55000</v>
      </c>
    </row>
    <row r="18" spans="1:16" x14ac:dyDescent="0.3">
      <c r="A18">
        <v>457546</v>
      </c>
      <c r="B18" s="1">
        <v>45258</v>
      </c>
      <c r="C18" t="s">
        <v>26</v>
      </c>
      <c r="D18" t="s">
        <v>59</v>
      </c>
      <c r="E18" t="s">
        <v>56</v>
      </c>
      <c r="F18">
        <v>40</v>
      </c>
      <c r="G18">
        <v>74520</v>
      </c>
      <c r="H18">
        <v>66932</v>
      </c>
      <c r="I18" t="s">
        <v>30</v>
      </c>
      <c r="J18" s="5">
        <v>1.1133687922070199</v>
      </c>
      <c r="K18">
        <v>11</v>
      </c>
      <c r="L18" t="s">
        <v>85</v>
      </c>
      <c r="M18" t="s">
        <v>90</v>
      </c>
      <c r="N18" t="str">
        <f>INDEX(Employee_id[Name],MATCH(transaction_id[[#This Row],[Employee ID]],Employee_id[Employee ID],0))</f>
        <v>Christi Davis</v>
      </c>
      <c r="O18" t="str">
        <f>IF(transaction_id[[#This Row],[Revenue]]&lt;=50000,"0-50000",IF(transaction_id[[#This Row],[Revenue]]&lt;=100000,"50000-100000","100000-100000+"))</f>
        <v>50000-100000</v>
      </c>
      <c r="P18">
        <f>INDEX(Region[Benchmark Target],MATCH(transaction_id[[#This Row],[Region]],Region[Region],0))</f>
        <v>55000</v>
      </c>
    </row>
    <row r="19" spans="1:16" x14ac:dyDescent="0.3">
      <c r="A19">
        <v>674613</v>
      </c>
      <c r="B19" s="1">
        <v>45163</v>
      </c>
      <c r="C19" t="s">
        <v>7</v>
      </c>
      <c r="D19" t="s">
        <v>60</v>
      </c>
      <c r="E19" t="s">
        <v>56</v>
      </c>
      <c r="F19">
        <v>40</v>
      </c>
      <c r="G19">
        <v>56400</v>
      </c>
      <c r="H19">
        <v>57014</v>
      </c>
      <c r="I19" t="s">
        <v>11</v>
      </c>
      <c r="J19" s="5">
        <v>0.98923071526291795</v>
      </c>
      <c r="K19">
        <v>8</v>
      </c>
      <c r="L19" t="s">
        <v>82</v>
      </c>
      <c r="M19" t="s">
        <v>89</v>
      </c>
      <c r="N19" t="str">
        <f>INDEX(Employee_id[Name],MATCH(transaction_id[[#This Row],[Employee ID]],Employee_id[Employee ID],0))</f>
        <v>Lynda Smith</v>
      </c>
      <c r="O19" t="str">
        <f>IF(transaction_id[[#This Row],[Revenue]]&lt;=50000,"0-50000",IF(transaction_id[[#This Row],[Revenue]]&lt;=100000,"50000-100000","100000-100000+"))</f>
        <v>50000-100000</v>
      </c>
      <c r="P19">
        <f>INDEX(Region[Benchmark Target],MATCH(transaction_id[[#This Row],[Region]],Region[Region],0))</f>
        <v>68500</v>
      </c>
    </row>
    <row r="20" spans="1:16" x14ac:dyDescent="0.3">
      <c r="A20">
        <v>376752</v>
      </c>
      <c r="B20" s="1">
        <v>45028</v>
      </c>
      <c r="C20" t="s">
        <v>37</v>
      </c>
      <c r="D20" t="s">
        <v>60</v>
      </c>
      <c r="E20" t="s">
        <v>57</v>
      </c>
      <c r="F20">
        <v>33</v>
      </c>
      <c r="G20">
        <v>55143</v>
      </c>
      <c r="H20">
        <v>51964</v>
      </c>
      <c r="I20" t="s">
        <v>18</v>
      </c>
      <c r="J20" s="5">
        <v>1.0611769686706201</v>
      </c>
      <c r="K20">
        <v>4</v>
      </c>
      <c r="L20" t="s">
        <v>78</v>
      </c>
      <c r="M20" t="s">
        <v>88</v>
      </c>
      <c r="N20" t="str">
        <f>INDEX(Employee_id[Name],MATCH(transaction_id[[#This Row],[Employee ID]],Employee_id[Employee ID],0))</f>
        <v>Fatima Zhang</v>
      </c>
      <c r="O20" t="str">
        <f>IF(transaction_id[[#This Row],[Revenue]]&lt;=50000,"0-50000",IF(transaction_id[[#This Row],[Revenue]]&lt;=100000,"50000-100000","100000-100000+"))</f>
        <v>50000-100000</v>
      </c>
      <c r="P20">
        <f>INDEX(Region[Benchmark Target],MATCH(transaction_id[[#This Row],[Region]],Region[Region],0))</f>
        <v>60000</v>
      </c>
    </row>
    <row r="21" spans="1:16" x14ac:dyDescent="0.3">
      <c r="A21">
        <v>476554</v>
      </c>
      <c r="B21" s="1">
        <v>45201</v>
      </c>
      <c r="C21" t="s">
        <v>44</v>
      </c>
      <c r="D21" t="s">
        <v>60</v>
      </c>
      <c r="E21" t="s">
        <v>57</v>
      </c>
      <c r="F21">
        <v>29</v>
      </c>
      <c r="G21">
        <v>36859</v>
      </c>
      <c r="H21">
        <v>39572</v>
      </c>
      <c r="I21" t="s">
        <v>23</v>
      </c>
      <c r="J21" s="5">
        <v>0.93144142322854595</v>
      </c>
      <c r="K21">
        <v>10</v>
      </c>
      <c r="L21" t="s">
        <v>84</v>
      </c>
      <c r="M21" t="s">
        <v>90</v>
      </c>
      <c r="N21" t="str">
        <f>INDEX(Employee_id[Name],MATCH(transaction_id[[#This Row],[Employee ID]],Employee_id[Employee ID],0))</f>
        <v>John Taylor</v>
      </c>
      <c r="O21" t="str">
        <f>IF(transaction_id[[#This Row],[Revenue]]&lt;=50000,"0-50000",IF(transaction_id[[#This Row],[Revenue]]&lt;=100000,"50000-100000","100000-100000+"))</f>
        <v>0-50000</v>
      </c>
      <c r="P21">
        <f>INDEX(Region[Benchmark Target],MATCH(transaction_id[[#This Row],[Region]],Region[Region],0))</f>
        <v>50000</v>
      </c>
    </row>
    <row r="22" spans="1:16" x14ac:dyDescent="0.3">
      <c r="A22">
        <v>664779</v>
      </c>
      <c r="B22" s="1">
        <v>45239</v>
      </c>
      <c r="C22" t="s">
        <v>32</v>
      </c>
      <c r="D22" t="s">
        <v>60</v>
      </c>
      <c r="E22" t="s">
        <v>58</v>
      </c>
      <c r="F22">
        <v>57</v>
      </c>
      <c r="G22">
        <v>81966</v>
      </c>
      <c r="H22">
        <v>72257</v>
      </c>
      <c r="I22" t="s">
        <v>35</v>
      </c>
      <c r="J22" s="5">
        <v>1.13436760452275</v>
      </c>
      <c r="K22">
        <v>11</v>
      </c>
      <c r="L22" t="s">
        <v>85</v>
      </c>
      <c r="M22" t="s">
        <v>90</v>
      </c>
      <c r="N22" t="str">
        <f>INDEX(Employee_id[Name],MATCH(transaction_id[[#This Row],[Employee ID]],Employee_id[Employee ID],0))</f>
        <v>Joe Lyn</v>
      </c>
      <c r="O22" t="str">
        <f>IF(transaction_id[[#This Row],[Revenue]]&lt;=50000,"0-50000",IF(transaction_id[[#This Row],[Revenue]]&lt;=100000,"50000-100000","100000-100000+"))</f>
        <v>50000-100000</v>
      </c>
      <c r="P22">
        <f>INDEX(Region[Benchmark Target],MATCH(transaction_id[[#This Row],[Region]],Region[Region],0))</f>
        <v>45000</v>
      </c>
    </row>
    <row r="23" spans="1:16" x14ac:dyDescent="0.3">
      <c r="A23">
        <v>311452</v>
      </c>
      <c r="B23" s="1">
        <v>44970</v>
      </c>
      <c r="C23" t="s">
        <v>37</v>
      </c>
      <c r="D23" t="s">
        <v>60</v>
      </c>
      <c r="E23" t="s">
        <v>56</v>
      </c>
      <c r="F23">
        <v>34</v>
      </c>
      <c r="G23">
        <v>38794</v>
      </c>
      <c r="H23">
        <v>35446</v>
      </c>
      <c r="I23" t="s">
        <v>18</v>
      </c>
      <c r="J23" s="5">
        <v>1.0944535349545801</v>
      </c>
      <c r="K23">
        <v>2</v>
      </c>
      <c r="L23" t="s">
        <v>76</v>
      </c>
      <c r="M23" t="s">
        <v>87</v>
      </c>
      <c r="N23" t="str">
        <f>INDEX(Employee_id[Name],MATCH(transaction_id[[#This Row],[Employee ID]],Employee_id[Employee ID],0))</f>
        <v>Fatima Zhang</v>
      </c>
      <c r="O23" t="str">
        <f>IF(transaction_id[[#This Row],[Revenue]]&lt;=50000,"0-50000",IF(transaction_id[[#This Row],[Revenue]]&lt;=100000,"50000-100000","100000-100000+"))</f>
        <v>0-50000</v>
      </c>
      <c r="P23">
        <f>INDEX(Region[Benchmark Target],MATCH(transaction_id[[#This Row],[Region]],Region[Region],0))</f>
        <v>60000</v>
      </c>
    </row>
    <row r="24" spans="1:16" x14ac:dyDescent="0.3">
      <c r="A24">
        <v>448445</v>
      </c>
      <c r="B24" s="1">
        <v>45232</v>
      </c>
      <c r="C24" t="s">
        <v>7</v>
      </c>
      <c r="D24" t="s">
        <v>60</v>
      </c>
      <c r="E24" t="s">
        <v>57</v>
      </c>
      <c r="F24">
        <v>27</v>
      </c>
      <c r="G24">
        <v>31212</v>
      </c>
      <c r="H24">
        <v>25932</v>
      </c>
      <c r="I24" t="s">
        <v>11</v>
      </c>
      <c r="J24" s="5">
        <v>1.20360944007404</v>
      </c>
      <c r="K24">
        <v>11</v>
      </c>
      <c r="L24" t="s">
        <v>85</v>
      </c>
      <c r="M24" t="s">
        <v>90</v>
      </c>
      <c r="N24" t="str">
        <f>INDEX(Employee_id[Name],MATCH(transaction_id[[#This Row],[Employee ID]],Employee_id[Employee ID],0))</f>
        <v>Lynda Smith</v>
      </c>
      <c r="O24" t="str">
        <f>IF(transaction_id[[#This Row],[Revenue]]&lt;=50000,"0-50000",IF(transaction_id[[#This Row],[Revenue]]&lt;=100000,"50000-100000","100000-100000+"))</f>
        <v>0-50000</v>
      </c>
      <c r="P24">
        <f>INDEX(Region[Benchmark Target],MATCH(transaction_id[[#This Row],[Region]],Region[Region],0))</f>
        <v>68500</v>
      </c>
    </row>
    <row r="25" spans="1:16" x14ac:dyDescent="0.3">
      <c r="A25">
        <v>384298</v>
      </c>
      <c r="B25" s="1">
        <v>45074</v>
      </c>
      <c r="C25" t="s">
        <v>40</v>
      </c>
      <c r="D25" t="s">
        <v>61</v>
      </c>
      <c r="E25" t="s">
        <v>57</v>
      </c>
      <c r="F25">
        <v>58</v>
      </c>
      <c r="G25">
        <v>61770</v>
      </c>
      <c r="H25">
        <v>60466</v>
      </c>
      <c r="I25" t="s">
        <v>11</v>
      </c>
      <c r="J25" s="5">
        <v>1.0215658386531301</v>
      </c>
      <c r="K25">
        <v>5</v>
      </c>
      <c r="L25" t="s">
        <v>79</v>
      </c>
      <c r="M25" t="s">
        <v>88</v>
      </c>
      <c r="N25" t="str">
        <f>INDEX(Employee_id[Name],MATCH(transaction_id[[#This Row],[Employee ID]],Employee_id[Employee ID],0))</f>
        <v>Martina Brands</v>
      </c>
      <c r="O25" t="str">
        <f>IF(transaction_id[[#This Row],[Revenue]]&lt;=50000,"0-50000",IF(transaction_id[[#This Row],[Revenue]]&lt;=100000,"50000-100000","100000-100000+"))</f>
        <v>50000-100000</v>
      </c>
      <c r="P25">
        <f>INDEX(Region[Benchmark Target],MATCH(transaction_id[[#This Row],[Region]],Region[Region],0))</f>
        <v>68500</v>
      </c>
    </row>
    <row r="26" spans="1:16" x14ac:dyDescent="0.3">
      <c r="A26">
        <v>168453</v>
      </c>
      <c r="B26" s="1">
        <v>45214</v>
      </c>
      <c r="C26" t="s">
        <v>44</v>
      </c>
      <c r="D26" t="s">
        <v>61</v>
      </c>
      <c r="E26" t="s">
        <v>57</v>
      </c>
      <c r="F26">
        <v>53</v>
      </c>
      <c r="G26">
        <v>66621</v>
      </c>
      <c r="H26">
        <v>62557</v>
      </c>
      <c r="I26" t="s">
        <v>23</v>
      </c>
      <c r="J26" s="5">
        <v>1.0649647521460399</v>
      </c>
      <c r="K26">
        <v>10</v>
      </c>
      <c r="L26" t="s">
        <v>84</v>
      </c>
      <c r="M26" t="s">
        <v>90</v>
      </c>
      <c r="N26" t="str">
        <f>INDEX(Employee_id[Name],MATCH(transaction_id[[#This Row],[Employee ID]],Employee_id[Employee ID],0))</f>
        <v>John Taylor</v>
      </c>
      <c r="O26" t="str">
        <f>IF(transaction_id[[#This Row],[Revenue]]&lt;=50000,"0-50000",IF(transaction_id[[#This Row],[Revenue]]&lt;=100000,"50000-100000","100000-100000+"))</f>
        <v>50000-100000</v>
      </c>
      <c r="P26">
        <f>INDEX(Region[Benchmark Target],MATCH(transaction_id[[#This Row],[Region]],Region[Region],0))</f>
        <v>50000</v>
      </c>
    </row>
    <row r="27" spans="1:16" x14ac:dyDescent="0.3">
      <c r="A27">
        <v>985975</v>
      </c>
      <c r="B27" s="1">
        <v>44942</v>
      </c>
      <c r="C27" t="s">
        <v>14</v>
      </c>
      <c r="D27" t="s">
        <v>61</v>
      </c>
      <c r="E27" t="s">
        <v>58</v>
      </c>
      <c r="F27">
        <v>54</v>
      </c>
      <c r="G27">
        <v>95472</v>
      </c>
      <c r="H27">
        <v>96101</v>
      </c>
      <c r="I27" t="s">
        <v>18</v>
      </c>
      <c r="J27" s="5">
        <v>0.99345480275959597</v>
      </c>
      <c r="K27">
        <v>1</v>
      </c>
      <c r="L27" t="s">
        <v>75</v>
      </c>
      <c r="M27" t="s">
        <v>87</v>
      </c>
      <c r="N27" t="str">
        <f>INDEX(Employee_id[Name],MATCH(transaction_id[[#This Row],[Employee ID]],Employee_id[Employee ID],0))</f>
        <v>Raj Mehta</v>
      </c>
      <c r="O27" t="str">
        <f>IF(transaction_id[[#This Row],[Revenue]]&lt;=50000,"0-50000",IF(transaction_id[[#This Row],[Revenue]]&lt;=100000,"50000-100000","100000-100000+"))</f>
        <v>50000-100000</v>
      </c>
      <c r="P27">
        <f>INDEX(Region[Benchmark Target],MATCH(transaction_id[[#This Row],[Region]],Region[Region],0))</f>
        <v>60000</v>
      </c>
    </row>
    <row r="28" spans="1:16" x14ac:dyDescent="0.3">
      <c r="A28">
        <v>177349</v>
      </c>
      <c r="B28" s="1">
        <v>45208</v>
      </c>
      <c r="C28" t="s">
        <v>14</v>
      </c>
      <c r="D28" t="s">
        <v>61</v>
      </c>
      <c r="E28" t="s">
        <v>56</v>
      </c>
      <c r="F28">
        <v>38</v>
      </c>
      <c r="G28">
        <v>54910</v>
      </c>
      <c r="H28">
        <v>57319</v>
      </c>
      <c r="I28" t="s">
        <v>18</v>
      </c>
      <c r="J28" s="5">
        <v>0.95797205115232298</v>
      </c>
      <c r="K28">
        <v>10</v>
      </c>
      <c r="L28" t="s">
        <v>84</v>
      </c>
      <c r="M28" t="s">
        <v>90</v>
      </c>
      <c r="N28" t="str">
        <f>INDEX(Employee_id[Name],MATCH(transaction_id[[#This Row],[Employee ID]],Employee_id[Employee ID],0))</f>
        <v>Raj Mehta</v>
      </c>
      <c r="O28" t="str">
        <f>IF(transaction_id[[#This Row],[Revenue]]&lt;=50000,"0-50000",IF(transaction_id[[#This Row],[Revenue]]&lt;=100000,"50000-100000","100000-100000+"))</f>
        <v>50000-100000</v>
      </c>
      <c r="P28">
        <f>INDEX(Region[Benchmark Target],MATCH(transaction_id[[#This Row],[Region]],Region[Region],0))</f>
        <v>60000</v>
      </c>
    </row>
    <row r="29" spans="1:16" x14ac:dyDescent="0.3">
      <c r="A29">
        <v>717424</v>
      </c>
      <c r="B29" s="1">
        <v>45206</v>
      </c>
      <c r="C29" t="s">
        <v>32</v>
      </c>
      <c r="D29" t="s">
        <v>61</v>
      </c>
      <c r="E29" t="s">
        <v>56</v>
      </c>
      <c r="F29">
        <v>52</v>
      </c>
      <c r="G29">
        <v>92560</v>
      </c>
      <c r="H29">
        <v>94633</v>
      </c>
      <c r="I29" t="s">
        <v>35</v>
      </c>
      <c r="J29" s="5">
        <v>0.97809432227658399</v>
      </c>
      <c r="K29">
        <v>10</v>
      </c>
      <c r="L29" t="s">
        <v>84</v>
      </c>
      <c r="M29" t="s">
        <v>90</v>
      </c>
      <c r="N29" t="str">
        <f>INDEX(Employee_id[Name],MATCH(transaction_id[[#This Row],[Employee ID]],Employee_id[Employee ID],0))</f>
        <v>Joe Lyn</v>
      </c>
      <c r="O29" t="str">
        <f>IF(transaction_id[[#This Row],[Revenue]]&lt;=50000,"0-50000",IF(transaction_id[[#This Row],[Revenue]]&lt;=100000,"50000-100000","100000-100000+"))</f>
        <v>50000-100000</v>
      </c>
      <c r="P29">
        <f>INDEX(Region[Benchmark Target],MATCH(transaction_id[[#This Row],[Region]],Region[Region],0))</f>
        <v>45000</v>
      </c>
    </row>
    <row r="30" spans="1:16" x14ac:dyDescent="0.3">
      <c r="A30">
        <v>627211</v>
      </c>
      <c r="B30" s="1">
        <v>44971</v>
      </c>
      <c r="C30" t="s">
        <v>32</v>
      </c>
      <c r="D30" t="s">
        <v>61</v>
      </c>
      <c r="E30" t="s">
        <v>56</v>
      </c>
      <c r="F30">
        <v>60</v>
      </c>
      <c r="G30">
        <v>91140</v>
      </c>
      <c r="H30">
        <v>86163</v>
      </c>
      <c r="I30" t="s">
        <v>35</v>
      </c>
      <c r="J30" s="5">
        <v>1.0577626127224</v>
      </c>
      <c r="K30">
        <v>2</v>
      </c>
      <c r="L30" t="s">
        <v>76</v>
      </c>
      <c r="M30" t="s">
        <v>87</v>
      </c>
      <c r="N30" t="str">
        <f>INDEX(Employee_id[Name],MATCH(transaction_id[[#This Row],[Employee ID]],Employee_id[Employee ID],0))</f>
        <v>Joe Lyn</v>
      </c>
      <c r="O30" t="str">
        <f>IF(transaction_id[[#This Row],[Revenue]]&lt;=50000,"0-50000",IF(transaction_id[[#This Row],[Revenue]]&lt;=100000,"50000-100000","100000-100000+"))</f>
        <v>50000-100000</v>
      </c>
      <c r="P30">
        <f>INDEX(Region[Benchmark Target],MATCH(transaction_id[[#This Row],[Region]],Region[Region],0))</f>
        <v>45000</v>
      </c>
    </row>
    <row r="31" spans="1:16" x14ac:dyDescent="0.3">
      <c r="A31">
        <v>253564</v>
      </c>
      <c r="B31" s="1">
        <v>45011</v>
      </c>
      <c r="C31" t="s">
        <v>37</v>
      </c>
      <c r="D31" t="s">
        <v>61</v>
      </c>
      <c r="E31" t="s">
        <v>56</v>
      </c>
      <c r="F31">
        <v>30</v>
      </c>
      <c r="G31">
        <v>46560</v>
      </c>
      <c r="H31">
        <v>38803</v>
      </c>
      <c r="I31" t="s">
        <v>18</v>
      </c>
      <c r="J31" s="5">
        <v>1.19990722366827</v>
      </c>
      <c r="K31">
        <v>3</v>
      </c>
      <c r="L31" t="s">
        <v>77</v>
      </c>
      <c r="M31" t="s">
        <v>87</v>
      </c>
      <c r="N31" t="str">
        <f>INDEX(Employee_id[Name],MATCH(transaction_id[[#This Row],[Employee ID]],Employee_id[Employee ID],0))</f>
        <v>Fatima Zhang</v>
      </c>
      <c r="O31" t="str">
        <f>IF(transaction_id[[#This Row],[Revenue]]&lt;=50000,"0-50000",IF(transaction_id[[#This Row],[Revenue]]&lt;=100000,"50000-100000","100000-100000+"))</f>
        <v>0-50000</v>
      </c>
      <c r="P31">
        <f>INDEX(Region[Benchmark Target],MATCH(transaction_id[[#This Row],[Region]],Region[Region],0))</f>
        <v>60000</v>
      </c>
    </row>
    <row r="32" spans="1:16" x14ac:dyDescent="0.3">
      <c r="A32">
        <v>949565</v>
      </c>
      <c r="B32" s="1">
        <v>45092</v>
      </c>
      <c r="C32" t="s">
        <v>37</v>
      </c>
      <c r="D32" t="s">
        <v>61</v>
      </c>
      <c r="E32" t="s">
        <v>58</v>
      </c>
      <c r="F32">
        <v>51</v>
      </c>
      <c r="G32">
        <v>51969</v>
      </c>
      <c r="H32">
        <v>55137</v>
      </c>
      <c r="I32" t="s">
        <v>18</v>
      </c>
      <c r="J32" s="5">
        <v>0.94254311986506301</v>
      </c>
      <c r="K32">
        <v>6</v>
      </c>
      <c r="L32" t="s">
        <v>80</v>
      </c>
      <c r="M32" t="s">
        <v>88</v>
      </c>
      <c r="N32" t="str">
        <f>INDEX(Employee_id[Name],MATCH(transaction_id[[#This Row],[Employee ID]],Employee_id[Employee ID],0))</f>
        <v>Fatima Zhang</v>
      </c>
      <c r="O32" t="str">
        <f>IF(transaction_id[[#This Row],[Revenue]]&lt;=50000,"0-50000",IF(transaction_id[[#This Row],[Revenue]]&lt;=100000,"50000-100000","100000-100000+"))</f>
        <v>50000-100000</v>
      </c>
      <c r="P32">
        <f>INDEX(Region[Benchmark Target],MATCH(transaction_id[[#This Row],[Region]],Region[Region],0))</f>
        <v>60000</v>
      </c>
    </row>
    <row r="33" spans="1:16" x14ac:dyDescent="0.3">
      <c r="A33">
        <v>756995</v>
      </c>
      <c r="B33" s="1">
        <v>45068</v>
      </c>
      <c r="C33" t="s">
        <v>26</v>
      </c>
      <c r="D33" t="s">
        <v>61</v>
      </c>
      <c r="E33" t="s">
        <v>56</v>
      </c>
      <c r="F33">
        <v>23</v>
      </c>
      <c r="G33">
        <v>28658</v>
      </c>
      <c r="H33">
        <v>19273</v>
      </c>
      <c r="I33" t="s">
        <v>30</v>
      </c>
      <c r="J33" s="5">
        <v>1.4869506563586401</v>
      </c>
      <c r="K33">
        <v>5</v>
      </c>
      <c r="L33" t="s">
        <v>79</v>
      </c>
      <c r="M33" t="s">
        <v>88</v>
      </c>
      <c r="N33" t="str">
        <f>INDEX(Employee_id[Name],MATCH(transaction_id[[#This Row],[Employee ID]],Employee_id[Employee ID],0))</f>
        <v>Christi Davis</v>
      </c>
      <c r="O33" t="str">
        <f>IF(transaction_id[[#This Row],[Revenue]]&lt;=50000,"0-50000",IF(transaction_id[[#This Row],[Revenue]]&lt;=100000,"50000-100000","100000-100000+"))</f>
        <v>0-50000</v>
      </c>
      <c r="P33">
        <f>INDEX(Region[Benchmark Target],MATCH(transaction_id[[#This Row],[Region]],Region[Region],0))</f>
        <v>55000</v>
      </c>
    </row>
    <row r="34" spans="1:16" x14ac:dyDescent="0.3">
      <c r="A34">
        <v>808505</v>
      </c>
      <c r="B34" s="1">
        <v>45250</v>
      </c>
      <c r="C34" t="s">
        <v>14</v>
      </c>
      <c r="D34" t="s">
        <v>61</v>
      </c>
      <c r="E34" t="s">
        <v>56</v>
      </c>
      <c r="F34">
        <v>51</v>
      </c>
      <c r="G34">
        <v>93585</v>
      </c>
      <c r="H34">
        <v>97452</v>
      </c>
      <c r="I34" t="s">
        <v>18</v>
      </c>
      <c r="J34" s="5">
        <v>0.96031892624061099</v>
      </c>
      <c r="K34">
        <v>11</v>
      </c>
      <c r="L34" t="s">
        <v>85</v>
      </c>
      <c r="M34" t="s">
        <v>90</v>
      </c>
      <c r="N34" t="str">
        <f>INDEX(Employee_id[Name],MATCH(transaction_id[[#This Row],[Employee ID]],Employee_id[Employee ID],0))</f>
        <v>Raj Mehta</v>
      </c>
      <c r="O34" t="str">
        <f>IF(transaction_id[[#This Row],[Revenue]]&lt;=50000,"0-50000",IF(transaction_id[[#This Row],[Revenue]]&lt;=100000,"50000-100000","100000-100000+"))</f>
        <v>50000-100000</v>
      </c>
      <c r="P34">
        <f>INDEX(Region[Benchmark Target],MATCH(transaction_id[[#This Row],[Region]],Region[Region],0))</f>
        <v>60000</v>
      </c>
    </row>
    <row r="35" spans="1:16" x14ac:dyDescent="0.3">
      <c r="A35">
        <v>870287</v>
      </c>
      <c r="B35" s="1">
        <v>45282</v>
      </c>
      <c r="C35" t="s">
        <v>20</v>
      </c>
      <c r="D35" t="s">
        <v>62</v>
      </c>
      <c r="E35" t="s">
        <v>58</v>
      </c>
      <c r="F35">
        <v>50</v>
      </c>
      <c r="G35">
        <v>98450</v>
      </c>
      <c r="H35">
        <v>94443</v>
      </c>
      <c r="I35" t="s">
        <v>23</v>
      </c>
      <c r="J35" s="5">
        <v>1.0424277077178801</v>
      </c>
      <c r="K35">
        <v>12</v>
      </c>
      <c r="L35" t="s">
        <v>86</v>
      </c>
      <c r="M35" t="s">
        <v>90</v>
      </c>
      <c r="N35" t="str">
        <f>INDEX(Employee_id[Name],MATCH(transaction_id[[#This Row],[Employee ID]],Employee_id[Employee ID],0))</f>
        <v>Ronn Robinson</v>
      </c>
      <c r="O35" t="str">
        <f>IF(transaction_id[[#This Row],[Revenue]]&lt;=50000,"0-50000",IF(transaction_id[[#This Row],[Revenue]]&lt;=100000,"50000-100000","100000-100000+"))</f>
        <v>50000-100000</v>
      </c>
      <c r="P35">
        <f>INDEX(Region[Benchmark Target],MATCH(transaction_id[[#This Row],[Region]],Region[Region],0))</f>
        <v>50000</v>
      </c>
    </row>
    <row r="36" spans="1:16" x14ac:dyDescent="0.3">
      <c r="A36">
        <v>646329</v>
      </c>
      <c r="B36" s="1">
        <v>45130</v>
      </c>
      <c r="C36" t="s">
        <v>40</v>
      </c>
      <c r="D36" t="s">
        <v>62</v>
      </c>
      <c r="E36" t="s">
        <v>57</v>
      </c>
      <c r="F36">
        <v>33</v>
      </c>
      <c r="G36">
        <v>64383</v>
      </c>
      <c r="H36">
        <v>60548</v>
      </c>
      <c r="I36" t="s">
        <v>11</v>
      </c>
      <c r="J36" s="5">
        <v>1.0633381779744999</v>
      </c>
      <c r="K36">
        <v>7</v>
      </c>
      <c r="L36" t="s">
        <v>81</v>
      </c>
      <c r="M36" t="s">
        <v>89</v>
      </c>
      <c r="N36" t="str">
        <f>INDEX(Employee_id[Name],MATCH(transaction_id[[#This Row],[Employee ID]],Employee_id[Employee ID],0))</f>
        <v>Martina Brands</v>
      </c>
      <c r="O36" t="str">
        <f>IF(transaction_id[[#This Row],[Revenue]]&lt;=50000,"0-50000",IF(transaction_id[[#This Row],[Revenue]]&lt;=100000,"50000-100000","100000-100000+"))</f>
        <v>50000-100000</v>
      </c>
      <c r="P36">
        <f>INDEX(Region[Benchmark Target],MATCH(transaction_id[[#This Row],[Region]],Region[Region],0))</f>
        <v>68500</v>
      </c>
    </row>
    <row r="37" spans="1:16" x14ac:dyDescent="0.3">
      <c r="A37">
        <v>236087</v>
      </c>
      <c r="B37" s="1">
        <v>45216</v>
      </c>
      <c r="C37" t="s">
        <v>26</v>
      </c>
      <c r="D37" t="s">
        <v>62</v>
      </c>
      <c r="E37" t="s">
        <v>58</v>
      </c>
      <c r="F37">
        <v>39</v>
      </c>
      <c r="G37">
        <v>54912</v>
      </c>
      <c r="H37">
        <v>48908</v>
      </c>
      <c r="I37" t="s">
        <v>30</v>
      </c>
      <c r="J37" s="5">
        <v>1.1227611024781201</v>
      </c>
      <c r="K37">
        <v>10</v>
      </c>
      <c r="L37" t="s">
        <v>84</v>
      </c>
      <c r="M37" t="s">
        <v>90</v>
      </c>
      <c r="N37" t="str">
        <f>INDEX(Employee_id[Name],MATCH(transaction_id[[#This Row],[Employee ID]],Employee_id[Employee ID],0))</f>
        <v>Christi Davis</v>
      </c>
      <c r="O37" t="str">
        <f>IF(transaction_id[[#This Row],[Revenue]]&lt;=50000,"0-50000",IF(transaction_id[[#This Row],[Revenue]]&lt;=100000,"50000-100000","100000-100000+"))</f>
        <v>50000-100000</v>
      </c>
      <c r="P37">
        <f>INDEX(Region[Benchmark Target],MATCH(transaction_id[[#This Row],[Region]],Region[Region],0))</f>
        <v>55000</v>
      </c>
    </row>
    <row r="38" spans="1:16" x14ac:dyDescent="0.3">
      <c r="A38">
        <v>396076</v>
      </c>
      <c r="B38" s="1">
        <v>45160</v>
      </c>
      <c r="C38" t="s">
        <v>44</v>
      </c>
      <c r="D38" t="s">
        <v>62</v>
      </c>
      <c r="E38" t="s">
        <v>56</v>
      </c>
      <c r="F38">
        <v>53</v>
      </c>
      <c r="G38">
        <v>77486</v>
      </c>
      <c r="H38">
        <v>80504</v>
      </c>
      <c r="I38" t="s">
        <v>23</v>
      </c>
      <c r="J38" s="5">
        <v>0.96251117956871701</v>
      </c>
      <c r="K38">
        <v>8</v>
      </c>
      <c r="L38" t="s">
        <v>82</v>
      </c>
      <c r="M38" t="s">
        <v>89</v>
      </c>
      <c r="N38" t="str">
        <f>INDEX(Employee_id[Name],MATCH(transaction_id[[#This Row],[Employee ID]],Employee_id[Employee ID],0))</f>
        <v>John Taylor</v>
      </c>
      <c r="O38" t="str">
        <f>IF(transaction_id[[#This Row],[Revenue]]&lt;=50000,"0-50000",IF(transaction_id[[#This Row],[Revenue]]&lt;=100000,"50000-100000","100000-100000+"))</f>
        <v>50000-100000</v>
      </c>
      <c r="P38">
        <f>INDEX(Region[Benchmark Target],MATCH(transaction_id[[#This Row],[Region]],Region[Region],0))</f>
        <v>50000</v>
      </c>
    </row>
    <row r="39" spans="1:16" x14ac:dyDescent="0.3">
      <c r="A39">
        <v>669417</v>
      </c>
      <c r="B39" s="1">
        <v>45262</v>
      </c>
      <c r="C39" t="s">
        <v>14</v>
      </c>
      <c r="D39" t="s">
        <v>62</v>
      </c>
      <c r="E39" t="s">
        <v>56</v>
      </c>
      <c r="F39">
        <v>41</v>
      </c>
      <c r="G39">
        <v>41861</v>
      </c>
      <c r="H39">
        <v>37223</v>
      </c>
      <c r="I39" t="s">
        <v>18</v>
      </c>
      <c r="J39" s="5">
        <v>1.12460038148457</v>
      </c>
      <c r="K39">
        <v>12</v>
      </c>
      <c r="L39" t="s">
        <v>86</v>
      </c>
      <c r="M39" t="s">
        <v>90</v>
      </c>
      <c r="N39" t="str">
        <f>INDEX(Employee_id[Name],MATCH(transaction_id[[#This Row],[Employee ID]],Employee_id[Employee ID],0))</f>
        <v>Raj Mehta</v>
      </c>
      <c r="O39" t="str">
        <f>IF(transaction_id[[#This Row],[Revenue]]&lt;=50000,"0-50000",IF(transaction_id[[#This Row],[Revenue]]&lt;=100000,"50000-100000","100000-100000+"))</f>
        <v>0-50000</v>
      </c>
      <c r="P39">
        <f>INDEX(Region[Benchmark Target],MATCH(transaction_id[[#This Row],[Region]],Region[Region],0))</f>
        <v>60000</v>
      </c>
    </row>
    <row r="40" spans="1:16" x14ac:dyDescent="0.3">
      <c r="A40">
        <v>624149</v>
      </c>
      <c r="B40" s="1">
        <v>45285</v>
      </c>
      <c r="C40" t="s">
        <v>26</v>
      </c>
      <c r="D40" t="s">
        <v>62</v>
      </c>
      <c r="E40" t="s">
        <v>56</v>
      </c>
      <c r="F40">
        <v>20</v>
      </c>
      <c r="G40">
        <v>21440</v>
      </c>
      <c r="H40">
        <v>14843</v>
      </c>
      <c r="I40" t="s">
        <v>30</v>
      </c>
      <c r="J40" s="5">
        <v>1.4444519302027901</v>
      </c>
      <c r="K40">
        <v>12</v>
      </c>
      <c r="L40" t="s">
        <v>86</v>
      </c>
      <c r="M40" t="s">
        <v>90</v>
      </c>
      <c r="N40" t="str">
        <f>INDEX(Employee_id[Name],MATCH(transaction_id[[#This Row],[Employee ID]],Employee_id[Employee ID],0))</f>
        <v>Christi Davis</v>
      </c>
      <c r="O40" t="str">
        <f>IF(transaction_id[[#This Row],[Revenue]]&lt;=50000,"0-50000",IF(transaction_id[[#This Row],[Revenue]]&lt;=100000,"50000-100000","100000-100000+"))</f>
        <v>0-50000</v>
      </c>
      <c r="P40">
        <f>INDEX(Region[Benchmark Target],MATCH(transaction_id[[#This Row],[Region]],Region[Region],0))</f>
        <v>55000</v>
      </c>
    </row>
    <row r="41" spans="1:16" x14ac:dyDescent="0.3">
      <c r="A41">
        <v>804827</v>
      </c>
      <c r="B41" s="1">
        <v>45192</v>
      </c>
      <c r="C41" t="s">
        <v>26</v>
      </c>
      <c r="D41" t="s">
        <v>62</v>
      </c>
      <c r="E41" t="s">
        <v>56</v>
      </c>
      <c r="F41">
        <v>24</v>
      </c>
      <c r="G41">
        <v>46248</v>
      </c>
      <c r="H41">
        <v>50734</v>
      </c>
      <c r="I41" t="s">
        <v>30</v>
      </c>
      <c r="J41" s="5">
        <v>0.91157803445421204</v>
      </c>
      <c r="K41">
        <v>9</v>
      </c>
      <c r="L41" t="s">
        <v>83</v>
      </c>
      <c r="M41" t="s">
        <v>89</v>
      </c>
      <c r="N41" t="str">
        <f>INDEX(Employee_id[Name],MATCH(transaction_id[[#This Row],[Employee ID]],Employee_id[Employee ID],0))</f>
        <v>Christi Davis</v>
      </c>
      <c r="O41" t="str">
        <f>IF(transaction_id[[#This Row],[Revenue]]&lt;=50000,"0-50000",IF(transaction_id[[#This Row],[Revenue]]&lt;=100000,"50000-100000","100000-100000+"))</f>
        <v>0-50000</v>
      </c>
      <c r="P41">
        <f>INDEX(Region[Benchmark Target],MATCH(transaction_id[[#This Row],[Region]],Region[Region],0))</f>
        <v>55000</v>
      </c>
    </row>
    <row r="42" spans="1:16" x14ac:dyDescent="0.3">
      <c r="A42">
        <v>428406</v>
      </c>
      <c r="B42" s="1">
        <v>45123</v>
      </c>
      <c r="C42" t="s">
        <v>26</v>
      </c>
      <c r="D42" t="s">
        <v>62</v>
      </c>
      <c r="E42" t="s">
        <v>57</v>
      </c>
      <c r="F42">
        <v>37</v>
      </c>
      <c r="G42">
        <v>62345</v>
      </c>
      <c r="H42">
        <v>59392</v>
      </c>
      <c r="I42" t="s">
        <v>30</v>
      </c>
      <c r="J42" s="5">
        <v>1.0497205010775901</v>
      </c>
      <c r="K42">
        <v>7</v>
      </c>
      <c r="L42" t="s">
        <v>81</v>
      </c>
      <c r="M42" t="s">
        <v>89</v>
      </c>
      <c r="N42" t="str">
        <f>INDEX(Employee_id[Name],MATCH(transaction_id[[#This Row],[Employee ID]],Employee_id[Employee ID],0))</f>
        <v>Christi Davis</v>
      </c>
      <c r="O42" t="str">
        <f>IF(transaction_id[[#This Row],[Revenue]]&lt;=50000,"0-50000",IF(transaction_id[[#This Row],[Revenue]]&lt;=100000,"50000-100000","100000-100000+"))</f>
        <v>50000-100000</v>
      </c>
      <c r="P42">
        <f>INDEX(Region[Benchmark Target],MATCH(transaction_id[[#This Row],[Region]],Region[Region],0))</f>
        <v>55000</v>
      </c>
    </row>
    <row r="43" spans="1:16" x14ac:dyDescent="0.3">
      <c r="A43">
        <v>429678</v>
      </c>
      <c r="B43" s="1">
        <v>44962</v>
      </c>
      <c r="C43" t="s">
        <v>20</v>
      </c>
      <c r="D43" t="s">
        <v>62</v>
      </c>
      <c r="E43" t="s">
        <v>58</v>
      </c>
      <c r="F43">
        <v>56</v>
      </c>
      <c r="G43">
        <v>89040</v>
      </c>
      <c r="H43">
        <v>86296</v>
      </c>
      <c r="I43" t="s">
        <v>23</v>
      </c>
      <c r="J43" s="5">
        <v>1.0317975340687899</v>
      </c>
      <c r="K43">
        <v>2</v>
      </c>
      <c r="L43" t="s">
        <v>76</v>
      </c>
      <c r="M43" t="s">
        <v>87</v>
      </c>
      <c r="N43" t="str">
        <f>INDEX(Employee_id[Name],MATCH(transaction_id[[#This Row],[Employee ID]],Employee_id[Employee ID],0))</f>
        <v>Ronn Robinson</v>
      </c>
      <c r="O43" t="str">
        <f>IF(transaction_id[[#This Row],[Revenue]]&lt;=50000,"0-50000",IF(transaction_id[[#This Row],[Revenue]]&lt;=100000,"50000-100000","100000-100000+"))</f>
        <v>50000-100000</v>
      </c>
      <c r="P43">
        <f>INDEX(Region[Benchmark Target],MATCH(transaction_id[[#This Row],[Region]],Region[Region],0))</f>
        <v>50000</v>
      </c>
    </row>
    <row r="44" spans="1:16" x14ac:dyDescent="0.3">
      <c r="A44">
        <v>491866</v>
      </c>
      <c r="B44" s="1">
        <v>45278</v>
      </c>
      <c r="C44" t="s">
        <v>40</v>
      </c>
      <c r="D44" t="s">
        <v>63</v>
      </c>
      <c r="E44" t="s">
        <v>58</v>
      </c>
      <c r="F44">
        <v>32</v>
      </c>
      <c r="G44">
        <v>35072</v>
      </c>
      <c r="H44">
        <v>38484</v>
      </c>
      <c r="I44" t="s">
        <v>11</v>
      </c>
      <c r="J44" s="5">
        <v>0.91133977756989903</v>
      </c>
      <c r="K44">
        <v>12</v>
      </c>
      <c r="L44" t="s">
        <v>86</v>
      </c>
      <c r="M44" t="s">
        <v>90</v>
      </c>
      <c r="N44" t="str">
        <f>INDEX(Employee_id[Name],MATCH(transaction_id[[#This Row],[Employee ID]],Employee_id[Employee ID],0))</f>
        <v>Martina Brands</v>
      </c>
      <c r="O44" t="str">
        <f>IF(transaction_id[[#This Row],[Revenue]]&lt;=50000,"0-50000",IF(transaction_id[[#This Row],[Revenue]]&lt;=100000,"50000-100000","100000-100000+"))</f>
        <v>0-50000</v>
      </c>
      <c r="P44">
        <f>INDEX(Region[Benchmark Target],MATCH(transaction_id[[#This Row],[Region]],Region[Region],0))</f>
        <v>68500</v>
      </c>
    </row>
    <row r="45" spans="1:16" x14ac:dyDescent="0.3">
      <c r="A45">
        <v>911594</v>
      </c>
      <c r="B45" s="1">
        <v>45088</v>
      </c>
      <c r="C45" t="s">
        <v>37</v>
      </c>
      <c r="D45" t="s">
        <v>63</v>
      </c>
      <c r="E45" t="s">
        <v>56</v>
      </c>
      <c r="F45">
        <v>47</v>
      </c>
      <c r="G45">
        <v>66740</v>
      </c>
      <c r="H45">
        <v>64089</v>
      </c>
      <c r="I45" t="s">
        <v>18</v>
      </c>
      <c r="J45" s="5">
        <v>1.04136435269703</v>
      </c>
      <c r="K45">
        <v>6</v>
      </c>
      <c r="L45" t="s">
        <v>80</v>
      </c>
      <c r="M45" t="s">
        <v>88</v>
      </c>
      <c r="N45" t="str">
        <f>INDEX(Employee_id[Name],MATCH(transaction_id[[#This Row],[Employee ID]],Employee_id[Employee ID],0))</f>
        <v>Fatima Zhang</v>
      </c>
      <c r="O45" t="str">
        <f>IF(transaction_id[[#This Row],[Revenue]]&lt;=50000,"0-50000",IF(transaction_id[[#This Row],[Revenue]]&lt;=100000,"50000-100000","100000-100000+"))</f>
        <v>50000-100000</v>
      </c>
      <c r="P45">
        <f>INDEX(Region[Benchmark Target],MATCH(transaction_id[[#This Row],[Region]],Region[Region],0))</f>
        <v>60000</v>
      </c>
    </row>
    <row r="46" spans="1:16" x14ac:dyDescent="0.3">
      <c r="A46">
        <v>148280</v>
      </c>
      <c r="B46" s="1">
        <v>45264</v>
      </c>
      <c r="C46" t="s">
        <v>14</v>
      </c>
      <c r="D46" t="s">
        <v>63</v>
      </c>
      <c r="E46" t="s">
        <v>56</v>
      </c>
      <c r="F46">
        <v>23</v>
      </c>
      <c r="G46">
        <v>32476</v>
      </c>
      <c r="H46">
        <v>25545</v>
      </c>
      <c r="I46" t="s">
        <v>18</v>
      </c>
      <c r="J46" s="5">
        <v>1.2713251125464899</v>
      </c>
      <c r="K46">
        <v>12</v>
      </c>
      <c r="L46" t="s">
        <v>86</v>
      </c>
      <c r="M46" t="s">
        <v>90</v>
      </c>
      <c r="N46" t="str">
        <f>INDEX(Employee_id[Name],MATCH(transaction_id[[#This Row],[Employee ID]],Employee_id[Employee ID],0))</f>
        <v>Raj Mehta</v>
      </c>
      <c r="O46" t="str">
        <f>IF(transaction_id[[#This Row],[Revenue]]&lt;=50000,"0-50000",IF(transaction_id[[#This Row],[Revenue]]&lt;=100000,"50000-100000","100000-100000+"))</f>
        <v>0-50000</v>
      </c>
      <c r="P46">
        <f>INDEX(Region[Benchmark Target],MATCH(transaction_id[[#This Row],[Region]],Region[Region],0))</f>
        <v>60000</v>
      </c>
    </row>
    <row r="47" spans="1:16" x14ac:dyDescent="0.3">
      <c r="A47">
        <v>141868</v>
      </c>
      <c r="B47" s="1">
        <v>45124</v>
      </c>
      <c r="C47" t="s">
        <v>26</v>
      </c>
      <c r="D47" t="s">
        <v>63</v>
      </c>
      <c r="E47" t="s">
        <v>56</v>
      </c>
      <c r="F47">
        <v>32</v>
      </c>
      <c r="G47">
        <v>38208</v>
      </c>
      <c r="H47">
        <v>34422</v>
      </c>
      <c r="I47" t="s">
        <v>30</v>
      </c>
      <c r="J47" s="5">
        <v>1.1099877985009601</v>
      </c>
      <c r="K47">
        <v>7</v>
      </c>
      <c r="L47" t="s">
        <v>81</v>
      </c>
      <c r="M47" t="s">
        <v>89</v>
      </c>
      <c r="N47" t="str">
        <f>INDEX(Employee_id[Name],MATCH(transaction_id[[#This Row],[Employee ID]],Employee_id[Employee ID],0))</f>
        <v>Christi Davis</v>
      </c>
      <c r="O47" t="str">
        <f>IF(transaction_id[[#This Row],[Revenue]]&lt;=50000,"0-50000",IF(transaction_id[[#This Row],[Revenue]]&lt;=100000,"50000-100000","100000-100000+"))</f>
        <v>0-50000</v>
      </c>
      <c r="P47">
        <f>INDEX(Region[Benchmark Target],MATCH(transaction_id[[#This Row],[Region]],Region[Region],0))</f>
        <v>55000</v>
      </c>
    </row>
    <row r="48" spans="1:16" x14ac:dyDescent="0.3">
      <c r="A48">
        <v>961598</v>
      </c>
      <c r="B48" s="1">
        <v>45218</v>
      </c>
      <c r="C48" t="s">
        <v>40</v>
      </c>
      <c r="D48" t="s">
        <v>63</v>
      </c>
      <c r="E48" t="s">
        <v>56</v>
      </c>
      <c r="F48">
        <v>31</v>
      </c>
      <c r="G48">
        <v>39835</v>
      </c>
      <c r="H48">
        <v>37256</v>
      </c>
      <c r="I48" t="s">
        <v>11</v>
      </c>
      <c r="J48" s="5">
        <v>1.06922374919476</v>
      </c>
      <c r="K48">
        <v>10</v>
      </c>
      <c r="L48" t="s">
        <v>84</v>
      </c>
      <c r="M48" t="s">
        <v>90</v>
      </c>
      <c r="N48" t="str">
        <f>INDEX(Employee_id[Name],MATCH(transaction_id[[#This Row],[Employee ID]],Employee_id[Employee ID],0))</f>
        <v>Martina Brands</v>
      </c>
      <c r="O48" t="str">
        <f>IF(transaction_id[[#This Row],[Revenue]]&lt;=50000,"0-50000",IF(transaction_id[[#This Row],[Revenue]]&lt;=100000,"50000-100000","100000-100000+"))</f>
        <v>0-50000</v>
      </c>
      <c r="P48">
        <f>INDEX(Region[Benchmark Target],MATCH(transaction_id[[#This Row],[Region]],Region[Region],0))</f>
        <v>68500</v>
      </c>
    </row>
    <row r="49" spans="1:16" x14ac:dyDescent="0.3">
      <c r="A49">
        <v>404058</v>
      </c>
      <c r="B49" s="1">
        <v>45061</v>
      </c>
      <c r="C49" t="s">
        <v>44</v>
      </c>
      <c r="D49" t="s">
        <v>63</v>
      </c>
      <c r="E49" t="s">
        <v>57</v>
      </c>
      <c r="F49">
        <v>55</v>
      </c>
      <c r="G49">
        <v>60500</v>
      </c>
      <c r="H49">
        <v>64672</v>
      </c>
      <c r="I49" t="s">
        <v>23</v>
      </c>
      <c r="J49" s="5">
        <v>0.93548985650668004</v>
      </c>
      <c r="K49">
        <v>5</v>
      </c>
      <c r="L49" t="s">
        <v>79</v>
      </c>
      <c r="M49" t="s">
        <v>88</v>
      </c>
      <c r="N49" t="str">
        <f>INDEX(Employee_id[Name],MATCH(transaction_id[[#This Row],[Employee ID]],Employee_id[Employee ID],0))</f>
        <v>John Taylor</v>
      </c>
      <c r="O49" t="str">
        <f>IF(transaction_id[[#This Row],[Revenue]]&lt;=50000,"0-50000",IF(transaction_id[[#This Row],[Revenue]]&lt;=100000,"50000-100000","100000-100000+"))</f>
        <v>50000-100000</v>
      </c>
      <c r="P49">
        <f>INDEX(Region[Benchmark Target],MATCH(transaction_id[[#This Row],[Region]],Region[Region],0))</f>
        <v>50000</v>
      </c>
    </row>
    <row r="50" spans="1:16" x14ac:dyDescent="0.3">
      <c r="A50">
        <v>526748</v>
      </c>
      <c r="B50" s="1">
        <v>44969</v>
      </c>
      <c r="C50" t="s">
        <v>7</v>
      </c>
      <c r="D50" t="s">
        <v>63</v>
      </c>
      <c r="E50" t="s">
        <v>56</v>
      </c>
      <c r="F50">
        <v>25</v>
      </c>
      <c r="G50">
        <v>48700</v>
      </c>
      <c r="H50">
        <v>41354</v>
      </c>
      <c r="I50" t="s">
        <v>11</v>
      </c>
      <c r="J50" s="5">
        <v>1.1776369879576301</v>
      </c>
      <c r="K50">
        <v>2</v>
      </c>
      <c r="L50" t="s">
        <v>76</v>
      </c>
      <c r="M50" t="s">
        <v>87</v>
      </c>
      <c r="N50" t="str">
        <f>INDEX(Employee_id[Name],MATCH(transaction_id[[#This Row],[Employee ID]],Employee_id[Employee ID],0))</f>
        <v>Lynda Smith</v>
      </c>
      <c r="O50" t="str">
        <f>IF(transaction_id[[#This Row],[Revenue]]&lt;=50000,"0-50000",IF(transaction_id[[#This Row],[Revenue]]&lt;=100000,"50000-100000","100000-100000+"))</f>
        <v>0-50000</v>
      </c>
      <c r="P50">
        <f>INDEX(Region[Benchmark Target],MATCH(transaction_id[[#This Row],[Region]],Region[Region],0))</f>
        <v>68500</v>
      </c>
    </row>
    <row r="51" spans="1:16" x14ac:dyDescent="0.3">
      <c r="A51">
        <v>440859</v>
      </c>
      <c r="B51" s="1">
        <v>45201</v>
      </c>
      <c r="C51" t="s">
        <v>40</v>
      </c>
      <c r="D51" t="s">
        <v>63</v>
      </c>
      <c r="E51" t="s">
        <v>56</v>
      </c>
      <c r="F51">
        <v>51</v>
      </c>
      <c r="G51">
        <v>76092</v>
      </c>
      <c r="H51">
        <v>77590</v>
      </c>
      <c r="I51" t="s">
        <v>11</v>
      </c>
      <c r="J51" s="5">
        <v>0.98069338832323805</v>
      </c>
      <c r="K51">
        <v>10</v>
      </c>
      <c r="L51" t="s">
        <v>84</v>
      </c>
      <c r="M51" t="s">
        <v>90</v>
      </c>
      <c r="N51" t="str">
        <f>INDEX(Employee_id[Name],MATCH(transaction_id[[#This Row],[Employee ID]],Employee_id[Employee ID],0))</f>
        <v>Martina Brands</v>
      </c>
      <c r="O51" t="str">
        <f>IF(transaction_id[[#This Row],[Revenue]]&lt;=50000,"0-50000",IF(transaction_id[[#This Row],[Revenue]]&lt;=100000,"50000-100000","100000-100000+"))</f>
        <v>50000-100000</v>
      </c>
      <c r="P51">
        <f>INDEX(Region[Benchmark Target],MATCH(transaction_id[[#This Row],[Region]],Region[Region],0))</f>
        <v>68500</v>
      </c>
    </row>
    <row r="52" spans="1:16" x14ac:dyDescent="0.3">
      <c r="A52">
        <v>703768</v>
      </c>
      <c r="B52" s="1">
        <v>44956</v>
      </c>
      <c r="C52" t="s">
        <v>20</v>
      </c>
      <c r="D52" t="s">
        <v>63</v>
      </c>
      <c r="E52" t="s">
        <v>58</v>
      </c>
      <c r="F52">
        <v>44</v>
      </c>
      <c r="G52">
        <v>44088</v>
      </c>
      <c r="H52">
        <v>42692</v>
      </c>
      <c r="I52" t="s">
        <v>23</v>
      </c>
      <c r="J52" s="5">
        <v>1.03269933476998</v>
      </c>
      <c r="K52">
        <v>1</v>
      </c>
      <c r="L52" t="s">
        <v>75</v>
      </c>
      <c r="M52" t="s">
        <v>87</v>
      </c>
      <c r="N52" t="str">
        <f>INDEX(Employee_id[Name],MATCH(transaction_id[[#This Row],[Employee ID]],Employee_id[Employee ID],0))</f>
        <v>Ronn Robinson</v>
      </c>
      <c r="O52" t="str">
        <f>IF(transaction_id[[#This Row],[Revenue]]&lt;=50000,"0-50000",IF(transaction_id[[#This Row],[Revenue]]&lt;=100000,"50000-100000","100000-100000+"))</f>
        <v>0-50000</v>
      </c>
      <c r="P52">
        <f>INDEX(Region[Benchmark Target],MATCH(transaction_id[[#This Row],[Region]],Region[Region],0))</f>
        <v>50000</v>
      </c>
    </row>
    <row r="53" spans="1:16" x14ac:dyDescent="0.3">
      <c r="A53">
        <v>715404</v>
      </c>
      <c r="B53" s="1">
        <v>45289</v>
      </c>
      <c r="C53" t="s">
        <v>32</v>
      </c>
      <c r="D53" t="s">
        <v>64</v>
      </c>
      <c r="E53" t="s">
        <v>57</v>
      </c>
      <c r="F53">
        <v>47</v>
      </c>
      <c r="G53">
        <v>80511</v>
      </c>
      <c r="H53">
        <v>73543</v>
      </c>
      <c r="I53" t="s">
        <v>35</v>
      </c>
      <c r="J53" s="5">
        <v>1.0947472907006801</v>
      </c>
      <c r="K53">
        <v>12</v>
      </c>
      <c r="L53" t="s">
        <v>86</v>
      </c>
      <c r="M53" t="s">
        <v>90</v>
      </c>
      <c r="N53" t="str">
        <f>INDEX(Employee_id[Name],MATCH(transaction_id[[#This Row],[Employee ID]],Employee_id[Employee ID],0))</f>
        <v>Joe Lyn</v>
      </c>
      <c r="O53" t="str">
        <f>IF(transaction_id[[#This Row],[Revenue]]&lt;=50000,"0-50000",IF(transaction_id[[#This Row],[Revenue]]&lt;=100000,"50000-100000","100000-100000+"))</f>
        <v>50000-100000</v>
      </c>
      <c r="P53">
        <f>INDEX(Region[Benchmark Target],MATCH(transaction_id[[#This Row],[Region]],Region[Region],0))</f>
        <v>45000</v>
      </c>
    </row>
    <row r="54" spans="1:16" x14ac:dyDescent="0.3">
      <c r="A54">
        <v>321701</v>
      </c>
      <c r="B54" s="1">
        <v>44991</v>
      </c>
      <c r="C54" t="s">
        <v>44</v>
      </c>
      <c r="D54" t="s">
        <v>64</v>
      </c>
      <c r="E54" t="s">
        <v>56</v>
      </c>
      <c r="F54">
        <v>29</v>
      </c>
      <c r="G54">
        <v>34626</v>
      </c>
      <c r="H54">
        <v>34765</v>
      </c>
      <c r="I54" t="s">
        <v>23</v>
      </c>
      <c r="J54" s="5">
        <v>0.99600172587372404</v>
      </c>
      <c r="K54">
        <v>3</v>
      </c>
      <c r="L54" t="s">
        <v>77</v>
      </c>
      <c r="M54" t="s">
        <v>87</v>
      </c>
      <c r="N54" t="str">
        <f>INDEX(Employee_id[Name],MATCH(transaction_id[[#This Row],[Employee ID]],Employee_id[Employee ID],0))</f>
        <v>John Taylor</v>
      </c>
      <c r="O54" t="str">
        <f>IF(transaction_id[[#This Row],[Revenue]]&lt;=50000,"0-50000",IF(transaction_id[[#This Row],[Revenue]]&lt;=100000,"50000-100000","100000-100000+"))</f>
        <v>0-50000</v>
      </c>
      <c r="P54">
        <f>INDEX(Region[Benchmark Target],MATCH(transaction_id[[#This Row],[Region]],Region[Region],0))</f>
        <v>50000</v>
      </c>
    </row>
    <row r="55" spans="1:16" x14ac:dyDescent="0.3">
      <c r="A55">
        <v>638856</v>
      </c>
      <c r="B55" s="1">
        <v>44959</v>
      </c>
      <c r="C55" t="s">
        <v>7</v>
      </c>
      <c r="D55" t="s">
        <v>64</v>
      </c>
      <c r="E55" t="s">
        <v>58</v>
      </c>
      <c r="F55">
        <v>40</v>
      </c>
      <c r="G55">
        <v>42320</v>
      </c>
      <c r="H55">
        <v>46499</v>
      </c>
      <c r="I55" t="s">
        <v>11</v>
      </c>
      <c r="J55" s="5">
        <v>0.91012709950751602</v>
      </c>
      <c r="K55">
        <v>2</v>
      </c>
      <c r="L55" t="s">
        <v>76</v>
      </c>
      <c r="M55" t="s">
        <v>87</v>
      </c>
      <c r="N55" t="str">
        <f>INDEX(Employee_id[Name],MATCH(transaction_id[[#This Row],[Employee ID]],Employee_id[Employee ID],0))</f>
        <v>Lynda Smith</v>
      </c>
      <c r="O55" t="str">
        <f>IF(transaction_id[[#This Row],[Revenue]]&lt;=50000,"0-50000",IF(transaction_id[[#This Row],[Revenue]]&lt;=100000,"50000-100000","100000-100000+"))</f>
        <v>0-50000</v>
      </c>
      <c r="P55">
        <f>INDEX(Region[Benchmark Target],MATCH(transaction_id[[#This Row],[Region]],Region[Region],0))</f>
        <v>68500</v>
      </c>
    </row>
    <row r="56" spans="1:16" x14ac:dyDescent="0.3">
      <c r="A56">
        <v>443925</v>
      </c>
      <c r="B56" s="1">
        <v>45217</v>
      </c>
      <c r="C56" t="s">
        <v>20</v>
      </c>
      <c r="D56" t="s">
        <v>64</v>
      </c>
      <c r="E56" t="s">
        <v>56</v>
      </c>
      <c r="F56">
        <v>23</v>
      </c>
      <c r="G56">
        <v>45609</v>
      </c>
      <c r="H56">
        <v>42289</v>
      </c>
      <c r="I56" t="s">
        <v>23</v>
      </c>
      <c r="J56" s="5">
        <v>1.0785074132753201</v>
      </c>
      <c r="K56">
        <v>10</v>
      </c>
      <c r="L56" t="s">
        <v>84</v>
      </c>
      <c r="M56" t="s">
        <v>90</v>
      </c>
      <c r="N56" t="str">
        <f>INDEX(Employee_id[Name],MATCH(transaction_id[[#This Row],[Employee ID]],Employee_id[Employee ID],0))</f>
        <v>Ronn Robinson</v>
      </c>
      <c r="O56" t="str">
        <f>IF(transaction_id[[#This Row],[Revenue]]&lt;=50000,"0-50000",IF(transaction_id[[#This Row],[Revenue]]&lt;=100000,"50000-100000","100000-100000+"))</f>
        <v>0-50000</v>
      </c>
      <c r="P56">
        <f>INDEX(Region[Benchmark Target],MATCH(transaction_id[[#This Row],[Region]],Region[Region],0))</f>
        <v>50000</v>
      </c>
    </row>
    <row r="57" spans="1:16" x14ac:dyDescent="0.3">
      <c r="A57">
        <v>122220</v>
      </c>
      <c r="B57" s="1">
        <v>44933</v>
      </c>
      <c r="C57" t="s">
        <v>14</v>
      </c>
      <c r="D57" t="s">
        <v>64</v>
      </c>
      <c r="E57" t="s">
        <v>58</v>
      </c>
      <c r="F57">
        <v>58</v>
      </c>
      <c r="G57">
        <v>62002</v>
      </c>
      <c r="H57">
        <v>55940</v>
      </c>
      <c r="I57" t="s">
        <v>18</v>
      </c>
      <c r="J57" s="5">
        <v>1.1083661065427199</v>
      </c>
      <c r="K57">
        <v>1</v>
      </c>
      <c r="L57" t="s">
        <v>75</v>
      </c>
      <c r="M57" t="s">
        <v>87</v>
      </c>
      <c r="N57" t="str">
        <f>INDEX(Employee_id[Name],MATCH(transaction_id[[#This Row],[Employee ID]],Employee_id[Employee ID],0))</f>
        <v>Raj Mehta</v>
      </c>
      <c r="O57" t="str">
        <f>IF(transaction_id[[#This Row],[Revenue]]&lt;=50000,"0-50000",IF(transaction_id[[#This Row],[Revenue]]&lt;=100000,"50000-100000","100000-100000+"))</f>
        <v>50000-100000</v>
      </c>
      <c r="P57">
        <f>INDEX(Region[Benchmark Target],MATCH(transaction_id[[#This Row],[Region]],Region[Region],0))</f>
        <v>60000</v>
      </c>
    </row>
    <row r="58" spans="1:16" x14ac:dyDescent="0.3">
      <c r="A58">
        <v>701178</v>
      </c>
      <c r="B58" s="1">
        <v>45054</v>
      </c>
      <c r="C58" t="s">
        <v>14</v>
      </c>
      <c r="D58" t="s">
        <v>64</v>
      </c>
      <c r="E58" t="s">
        <v>56</v>
      </c>
      <c r="F58">
        <v>56</v>
      </c>
      <c r="G58">
        <v>70112</v>
      </c>
      <c r="H58">
        <v>65627</v>
      </c>
      <c r="I58" t="s">
        <v>18</v>
      </c>
      <c r="J58" s="5">
        <v>1.0683407743764</v>
      </c>
      <c r="K58">
        <v>5</v>
      </c>
      <c r="L58" t="s">
        <v>79</v>
      </c>
      <c r="M58" t="s">
        <v>88</v>
      </c>
      <c r="N58" t="str">
        <f>INDEX(Employee_id[Name],MATCH(transaction_id[[#This Row],[Employee ID]],Employee_id[Employee ID],0))</f>
        <v>Raj Mehta</v>
      </c>
      <c r="O58" t="str">
        <f>IF(transaction_id[[#This Row],[Revenue]]&lt;=50000,"0-50000",IF(transaction_id[[#This Row],[Revenue]]&lt;=100000,"50000-100000","100000-100000+"))</f>
        <v>50000-100000</v>
      </c>
      <c r="P58">
        <f>INDEX(Region[Benchmark Target],MATCH(transaction_id[[#This Row],[Region]],Region[Region],0))</f>
        <v>60000</v>
      </c>
    </row>
    <row r="59" spans="1:16" x14ac:dyDescent="0.3">
      <c r="A59">
        <v>626979</v>
      </c>
      <c r="B59" s="1">
        <v>45018</v>
      </c>
      <c r="C59" t="s">
        <v>14</v>
      </c>
      <c r="D59" t="s">
        <v>64</v>
      </c>
      <c r="E59" t="s">
        <v>57</v>
      </c>
      <c r="F59">
        <v>46</v>
      </c>
      <c r="G59">
        <v>76958</v>
      </c>
      <c r="H59">
        <v>72396</v>
      </c>
      <c r="I59" t="s">
        <v>18</v>
      </c>
      <c r="J59" s="5">
        <v>1.06301453118957</v>
      </c>
      <c r="K59">
        <v>4</v>
      </c>
      <c r="L59" t="s">
        <v>78</v>
      </c>
      <c r="M59" t="s">
        <v>88</v>
      </c>
      <c r="N59" t="str">
        <f>INDEX(Employee_id[Name],MATCH(transaction_id[[#This Row],[Employee ID]],Employee_id[Employee ID],0))</f>
        <v>Raj Mehta</v>
      </c>
      <c r="O59" t="str">
        <f>IF(transaction_id[[#This Row],[Revenue]]&lt;=50000,"0-50000",IF(transaction_id[[#This Row],[Revenue]]&lt;=100000,"50000-100000","100000-100000+"))</f>
        <v>50000-100000</v>
      </c>
      <c r="P59">
        <f>INDEX(Region[Benchmark Target],MATCH(transaction_id[[#This Row],[Region]],Region[Region],0))</f>
        <v>60000</v>
      </c>
    </row>
    <row r="60" spans="1:16" x14ac:dyDescent="0.3">
      <c r="A60">
        <v>879135</v>
      </c>
      <c r="B60" s="1">
        <v>45210</v>
      </c>
      <c r="C60" t="s">
        <v>37</v>
      </c>
      <c r="D60" t="s">
        <v>64</v>
      </c>
      <c r="E60" t="s">
        <v>58</v>
      </c>
      <c r="F60">
        <v>36</v>
      </c>
      <c r="G60">
        <v>43524</v>
      </c>
      <c r="H60">
        <v>37552</v>
      </c>
      <c r="I60" t="s">
        <v>18</v>
      </c>
      <c r="J60" s="5">
        <v>1.1590328078398</v>
      </c>
      <c r="K60">
        <v>10</v>
      </c>
      <c r="L60" t="s">
        <v>84</v>
      </c>
      <c r="M60" t="s">
        <v>90</v>
      </c>
      <c r="N60" t="str">
        <f>INDEX(Employee_id[Name],MATCH(transaction_id[[#This Row],[Employee ID]],Employee_id[Employee ID],0))</f>
        <v>Fatima Zhang</v>
      </c>
      <c r="O60" t="str">
        <f>IF(transaction_id[[#This Row],[Revenue]]&lt;=50000,"0-50000",IF(transaction_id[[#This Row],[Revenue]]&lt;=100000,"50000-100000","100000-100000+"))</f>
        <v>0-50000</v>
      </c>
      <c r="P60">
        <f>INDEX(Region[Benchmark Target],MATCH(transaction_id[[#This Row],[Region]],Region[Region],0))</f>
        <v>60000</v>
      </c>
    </row>
    <row r="61" spans="1:16" x14ac:dyDescent="0.3">
      <c r="A61">
        <v>853549</v>
      </c>
      <c r="B61" s="1">
        <v>45179</v>
      </c>
      <c r="C61" t="s">
        <v>26</v>
      </c>
      <c r="D61" t="s">
        <v>64</v>
      </c>
      <c r="E61" t="s">
        <v>57</v>
      </c>
      <c r="F61">
        <v>36</v>
      </c>
      <c r="G61">
        <v>50580</v>
      </c>
      <c r="H61">
        <v>53436</v>
      </c>
      <c r="I61" t="s">
        <v>30</v>
      </c>
      <c r="J61" s="5">
        <v>0.94655288569503704</v>
      </c>
      <c r="K61">
        <v>9</v>
      </c>
      <c r="L61" t="s">
        <v>83</v>
      </c>
      <c r="M61" t="s">
        <v>89</v>
      </c>
      <c r="N61" t="str">
        <f>INDEX(Employee_id[Name],MATCH(transaction_id[[#This Row],[Employee ID]],Employee_id[Employee ID],0))</f>
        <v>Christi Davis</v>
      </c>
      <c r="O61" t="str">
        <f>IF(transaction_id[[#This Row],[Revenue]]&lt;=50000,"0-50000",IF(transaction_id[[#This Row],[Revenue]]&lt;=100000,"50000-100000","100000-100000+"))</f>
        <v>50000-100000</v>
      </c>
      <c r="P61">
        <f>INDEX(Region[Benchmark Target],MATCH(transaction_id[[#This Row],[Region]],Region[Region],0))</f>
        <v>55000</v>
      </c>
    </row>
    <row r="62" spans="1:16" x14ac:dyDescent="0.3">
      <c r="A62">
        <v>622476</v>
      </c>
      <c r="B62" s="1">
        <v>45252</v>
      </c>
      <c r="C62" t="s">
        <v>32</v>
      </c>
      <c r="D62" t="s">
        <v>64</v>
      </c>
      <c r="E62" t="s">
        <v>56</v>
      </c>
      <c r="F62">
        <v>49</v>
      </c>
      <c r="G62">
        <v>64827</v>
      </c>
      <c r="H62">
        <v>57509</v>
      </c>
      <c r="I62" t="s">
        <v>35</v>
      </c>
      <c r="J62" s="5">
        <v>1.1272496478812</v>
      </c>
      <c r="K62">
        <v>11</v>
      </c>
      <c r="L62" t="s">
        <v>85</v>
      </c>
      <c r="M62" t="s">
        <v>90</v>
      </c>
      <c r="N62" t="str">
        <f>INDEX(Employee_id[Name],MATCH(transaction_id[[#This Row],[Employee ID]],Employee_id[Employee ID],0))</f>
        <v>Joe Lyn</v>
      </c>
      <c r="O62" t="str">
        <f>IF(transaction_id[[#This Row],[Revenue]]&lt;=50000,"0-50000",IF(transaction_id[[#This Row],[Revenue]]&lt;=100000,"50000-100000","100000-100000+"))</f>
        <v>50000-100000</v>
      </c>
      <c r="P62">
        <f>INDEX(Region[Benchmark Target],MATCH(transaction_id[[#This Row],[Region]],Region[Region],0))</f>
        <v>45000</v>
      </c>
    </row>
    <row r="63" spans="1:16" x14ac:dyDescent="0.3">
      <c r="A63">
        <v>558080</v>
      </c>
      <c r="B63" s="1">
        <v>45048</v>
      </c>
      <c r="C63" t="s">
        <v>44</v>
      </c>
      <c r="D63" t="s">
        <v>64</v>
      </c>
      <c r="E63" t="s">
        <v>57</v>
      </c>
      <c r="F63">
        <v>59</v>
      </c>
      <c r="G63">
        <v>92984</v>
      </c>
      <c r="H63">
        <v>96346</v>
      </c>
      <c r="I63" t="s">
        <v>23</v>
      </c>
      <c r="J63" s="5">
        <v>0.965104934299296</v>
      </c>
      <c r="K63">
        <v>5</v>
      </c>
      <c r="L63" t="s">
        <v>79</v>
      </c>
      <c r="M63" t="s">
        <v>88</v>
      </c>
      <c r="N63" t="str">
        <f>INDEX(Employee_id[Name],MATCH(transaction_id[[#This Row],[Employee ID]],Employee_id[Employee ID],0))</f>
        <v>John Taylor</v>
      </c>
      <c r="O63" t="str">
        <f>IF(transaction_id[[#This Row],[Revenue]]&lt;=50000,"0-50000",IF(transaction_id[[#This Row],[Revenue]]&lt;=100000,"50000-100000","100000-100000+"))</f>
        <v>50000-100000</v>
      </c>
      <c r="P63">
        <f>INDEX(Region[Benchmark Target],MATCH(transaction_id[[#This Row],[Region]],Region[Region],0))</f>
        <v>50000</v>
      </c>
    </row>
    <row r="64" spans="1:16" x14ac:dyDescent="0.3">
      <c r="A64">
        <v>705811</v>
      </c>
      <c r="B64" s="1">
        <v>45285</v>
      </c>
      <c r="C64" t="s">
        <v>26</v>
      </c>
      <c r="D64" t="s">
        <v>64</v>
      </c>
      <c r="E64" t="s">
        <v>56</v>
      </c>
      <c r="F64">
        <v>52</v>
      </c>
      <c r="G64">
        <v>66092</v>
      </c>
      <c r="H64">
        <v>68922</v>
      </c>
      <c r="I64" t="s">
        <v>30</v>
      </c>
      <c r="J64" s="5">
        <v>0.95893909056614701</v>
      </c>
      <c r="K64">
        <v>12</v>
      </c>
      <c r="L64" t="s">
        <v>86</v>
      </c>
      <c r="M64" t="s">
        <v>90</v>
      </c>
      <c r="N64" t="str">
        <f>INDEX(Employee_id[Name],MATCH(transaction_id[[#This Row],[Employee ID]],Employee_id[Employee ID],0))</f>
        <v>Christi Davis</v>
      </c>
      <c r="O64" t="str">
        <f>IF(transaction_id[[#This Row],[Revenue]]&lt;=50000,"0-50000",IF(transaction_id[[#This Row],[Revenue]]&lt;=100000,"50000-100000","100000-100000+"))</f>
        <v>50000-100000</v>
      </c>
      <c r="P64">
        <f>INDEX(Region[Benchmark Target],MATCH(transaction_id[[#This Row],[Region]],Region[Region],0))</f>
        <v>55000</v>
      </c>
    </row>
    <row r="65" spans="1:16" x14ac:dyDescent="0.3">
      <c r="A65">
        <v>614942</v>
      </c>
      <c r="B65" s="1">
        <v>45217</v>
      </c>
      <c r="C65" t="s">
        <v>26</v>
      </c>
      <c r="D65" t="s">
        <v>65</v>
      </c>
      <c r="E65" t="s">
        <v>57</v>
      </c>
      <c r="F65">
        <v>43</v>
      </c>
      <c r="G65">
        <v>55513</v>
      </c>
      <c r="H65">
        <v>57929</v>
      </c>
      <c r="I65" t="s">
        <v>30</v>
      </c>
      <c r="J65" s="5">
        <v>0.95829377341227995</v>
      </c>
      <c r="K65">
        <v>10</v>
      </c>
      <c r="L65" t="s">
        <v>84</v>
      </c>
      <c r="M65" t="s">
        <v>90</v>
      </c>
      <c r="N65" t="str">
        <f>INDEX(Employee_id[Name],MATCH(transaction_id[[#This Row],[Employee ID]],Employee_id[Employee ID],0))</f>
        <v>Christi Davis</v>
      </c>
      <c r="O65" t="str">
        <f>IF(transaction_id[[#This Row],[Revenue]]&lt;=50000,"0-50000",IF(transaction_id[[#This Row],[Revenue]]&lt;=100000,"50000-100000","100000-100000+"))</f>
        <v>50000-100000</v>
      </c>
      <c r="P65">
        <f>INDEX(Region[Benchmark Target],MATCH(transaction_id[[#This Row],[Region]],Region[Region],0))</f>
        <v>55000</v>
      </c>
    </row>
    <row r="66" spans="1:16" x14ac:dyDescent="0.3">
      <c r="A66">
        <v>411338</v>
      </c>
      <c r="B66" s="1">
        <v>45066</v>
      </c>
      <c r="C66" t="s">
        <v>32</v>
      </c>
      <c r="D66" t="s">
        <v>65</v>
      </c>
      <c r="E66" t="s">
        <v>56</v>
      </c>
      <c r="F66">
        <v>59</v>
      </c>
      <c r="G66">
        <v>107734</v>
      </c>
      <c r="H66">
        <v>102020</v>
      </c>
      <c r="I66" t="s">
        <v>35</v>
      </c>
      <c r="J66" s="5">
        <v>1.0560086257596599</v>
      </c>
      <c r="K66">
        <v>5</v>
      </c>
      <c r="L66" t="s">
        <v>79</v>
      </c>
      <c r="M66" t="s">
        <v>88</v>
      </c>
      <c r="N66" t="str">
        <f>INDEX(Employee_id[Name],MATCH(transaction_id[[#This Row],[Employee ID]],Employee_id[Employee ID],0))</f>
        <v>Joe Lyn</v>
      </c>
      <c r="O66" t="str">
        <f>IF(transaction_id[[#This Row],[Revenue]]&lt;=50000,"0-50000",IF(transaction_id[[#This Row],[Revenue]]&lt;=100000,"50000-100000","100000-100000+"))</f>
        <v>100000-100000+</v>
      </c>
      <c r="P66">
        <f>INDEX(Region[Benchmark Target],MATCH(transaction_id[[#This Row],[Region]],Region[Region],0))</f>
        <v>45000</v>
      </c>
    </row>
    <row r="67" spans="1:16" x14ac:dyDescent="0.3">
      <c r="A67">
        <v>773919</v>
      </c>
      <c r="B67" s="1">
        <v>45135</v>
      </c>
      <c r="C67" t="s">
        <v>32</v>
      </c>
      <c r="D67" t="s">
        <v>65</v>
      </c>
      <c r="E67" t="s">
        <v>58</v>
      </c>
      <c r="F67">
        <v>26</v>
      </c>
      <c r="G67">
        <v>50986</v>
      </c>
      <c r="H67">
        <v>41599</v>
      </c>
      <c r="I67" t="s">
        <v>35</v>
      </c>
      <c r="J67" s="5">
        <v>1.22565446284766</v>
      </c>
      <c r="K67">
        <v>7</v>
      </c>
      <c r="L67" t="s">
        <v>81</v>
      </c>
      <c r="M67" t="s">
        <v>89</v>
      </c>
      <c r="N67" t="str">
        <f>INDEX(Employee_id[Name],MATCH(transaction_id[[#This Row],[Employee ID]],Employee_id[Employee ID],0))</f>
        <v>Joe Lyn</v>
      </c>
      <c r="O67" t="str">
        <f>IF(transaction_id[[#This Row],[Revenue]]&lt;=50000,"0-50000",IF(transaction_id[[#This Row],[Revenue]]&lt;=100000,"50000-100000","100000-100000+"))</f>
        <v>50000-100000</v>
      </c>
      <c r="P67">
        <f>INDEX(Region[Benchmark Target],MATCH(transaction_id[[#This Row],[Region]],Region[Region],0))</f>
        <v>45000</v>
      </c>
    </row>
    <row r="68" spans="1:16" x14ac:dyDescent="0.3">
      <c r="A68">
        <v>972584</v>
      </c>
      <c r="B68" s="1">
        <v>45278</v>
      </c>
      <c r="C68" t="s">
        <v>14</v>
      </c>
      <c r="D68" t="s">
        <v>65</v>
      </c>
      <c r="E68" t="s">
        <v>58</v>
      </c>
      <c r="F68">
        <v>26</v>
      </c>
      <c r="G68">
        <v>45760</v>
      </c>
      <c r="H68">
        <v>41696</v>
      </c>
      <c r="I68" t="s">
        <v>18</v>
      </c>
      <c r="J68" s="5">
        <v>1.09746738296239</v>
      </c>
      <c r="K68">
        <v>12</v>
      </c>
      <c r="L68" t="s">
        <v>86</v>
      </c>
      <c r="M68" t="s">
        <v>90</v>
      </c>
      <c r="N68" t="str">
        <f>INDEX(Employee_id[Name],MATCH(transaction_id[[#This Row],[Employee ID]],Employee_id[Employee ID],0))</f>
        <v>Raj Mehta</v>
      </c>
      <c r="O68" t="str">
        <f>IF(transaction_id[[#This Row],[Revenue]]&lt;=50000,"0-50000",IF(transaction_id[[#This Row],[Revenue]]&lt;=100000,"50000-100000","100000-100000+"))</f>
        <v>0-50000</v>
      </c>
      <c r="P68">
        <f>INDEX(Region[Benchmark Target],MATCH(transaction_id[[#This Row],[Region]],Region[Region],0))</f>
        <v>60000</v>
      </c>
    </row>
    <row r="69" spans="1:16" x14ac:dyDescent="0.3">
      <c r="A69">
        <v>375513</v>
      </c>
      <c r="B69" s="1">
        <v>45109</v>
      </c>
      <c r="C69" t="s">
        <v>32</v>
      </c>
      <c r="D69" t="s">
        <v>65</v>
      </c>
      <c r="E69" t="s">
        <v>56</v>
      </c>
      <c r="F69">
        <v>58</v>
      </c>
      <c r="G69">
        <v>70470</v>
      </c>
      <c r="H69">
        <v>63713</v>
      </c>
      <c r="I69" t="s">
        <v>35</v>
      </c>
      <c r="J69" s="5">
        <v>1.1060537096040099</v>
      </c>
      <c r="K69">
        <v>7</v>
      </c>
      <c r="L69" t="s">
        <v>81</v>
      </c>
      <c r="M69" t="s">
        <v>89</v>
      </c>
      <c r="N69" t="str">
        <f>INDEX(Employee_id[Name],MATCH(transaction_id[[#This Row],[Employee ID]],Employee_id[Employee ID],0))</f>
        <v>Joe Lyn</v>
      </c>
      <c r="O69" t="str">
        <f>IF(transaction_id[[#This Row],[Revenue]]&lt;=50000,"0-50000",IF(transaction_id[[#This Row],[Revenue]]&lt;=100000,"50000-100000","100000-100000+"))</f>
        <v>50000-100000</v>
      </c>
      <c r="P69">
        <f>INDEX(Region[Benchmark Target],MATCH(transaction_id[[#This Row],[Region]],Region[Region],0))</f>
        <v>45000</v>
      </c>
    </row>
    <row r="70" spans="1:16" x14ac:dyDescent="0.3">
      <c r="A70">
        <v>171074</v>
      </c>
      <c r="B70" s="1">
        <v>45208</v>
      </c>
      <c r="C70" t="s">
        <v>32</v>
      </c>
      <c r="D70" t="s">
        <v>65</v>
      </c>
      <c r="E70" t="s">
        <v>56</v>
      </c>
      <c r="F70">
        <v>52</v>
      </c>
      <c r="G70">
        <v>78000</v>
      </c>
      <c r="H70">
        <v>78886</v>
      </c>
      <c r="I70" t="s">
        <v>35</v>
      </c>
      <c r="J70" s="5">
        <v>0.98876860279390499</v>
      </c>
      <c r="K70">
        <v>10</v>
      </c>
      <c r="L70" t="s">
        <v>84</v>
      </c>
      <c r="M70" t="s">
        <v>90</v>
      </c>
      <c r="N70" t="str">
        <f>INDEX(Employee_id[Name],MATCH(transaction_id[[#This Row],[Employee ID]],Employee_id[Employee ID],0))</f>
        <v>Joe Lyn</v>
      </c>
      <c r="O70" t="str">
        <f>IF(transaction_id[[#This Row],[Revenue]]&lt;=50000,"0-50000",IF(transaction_id[[#This Row],[Revenue]]&lt;=100000,"50000-100000","100000-100000+"))</f>
        <v>50000-100000</v>
      </c>
      <c r="P70">
        <f>INDEX(Region[Benchmark Target],MATCH(transaction_id[[#This Row],[Region]],Region[Region],0))</f>
        <v>45000</v>
      </c>
    </row>
    <row r="71" spans="1:16" x14ac:dyDescent="0.3">
      <c r="A71">
        <v>658474</v>
      </c>
      <c r="B71" s="1">
        <v>45278</v>
      </c>
      <c r="C71" t="s">
        <v>40</v>
      </c>
      <c r="D71" t="s">
        <v>65</v>
      </c>
      <c r="E71" t="s">
        <v>56</v>
      </c>
      <c r="F71">
        <v>37</v>
      </c>
      <c r="G71">
        <v>38665</v>
      </c>
      <c r="H71">
        <v>43607</v>
      </c>
      <c r="I71" t="s">
        <v>11</v>
      </c>
      <c r="J71" s="5">
        <v>0.88666957139908698</v>
      </c>
      <c r="K71">
        <v>12</v>
      </c>
      <c r="L71" t="s">
        <v>86</v>
      </c>
      <c r="M71" t="s">
        <v>90</v>
      </c>
      <c r="N71" t="str">
        <f>INDEX(Employee_id[Name],MATCH(transaction_id[[#This Row],[Employee ID]],Employee_id[Employee ID],0))</f>
        <v>Martina Brands</v>
      </c>
      <c r="O71" t="str">
        <f>IF(transaction_id[[#This Row],[Revenue]]&lt;=50000,"0-50000",IF(transaction_id[[#This Row],[Revenue]]&lt;=100000,"50000-100000","100000-100000+"))</f>
        <v>0-50000</v>
      </c>
      <c r="P71">
        <f>INDEX(Region[Benchmark Target],MATCH(transaction_id[[#This Row],[Region]],Region[Region],0))</f>
        <v>68500</v>
      </c>
    </row>
    <row r="72" spans="1:16" x14ac:dyDescent="0.3">
      <c r="A72">
        <v>136884</v>
      </c>
      <c r="B72" s="1">
        <v>44992</v>
      </c>
      <c r="C72" t="s">
        <v>32</v>
      </c>
      <c r="D72" t="s">
        <v>65</v>
      </c>
      <c r="E72" t="s">
        <v>57</v>
      </c>
      <c r="F72">
        <v>30</v>
      </c>
      <c r="G72">
        <v>52770</v>
      </c>
      <c r="H72">
        <v>50531</v>
      </c>
      <c r="I72" t="s">
        <v>35</v>
      </c>
      <c r="J72" s="5">
        <v>1.04430943381291</v>
      </c>
      <c r="K72">
        <v>3</v>
      </c>
      <c r="L72" t="s">
        <v>77</v>
      </c>
      <c r="M72" t="s">
        <v>87</v>
      </c>
      <c r="N72" t="str">
        <f>INDEX(Employee_id[Name],MATCH(transaction_id[[#This Row],[Employee ID]],Employee_id[Employee ID],0))</f>
        <v>Joe Lyn</v>
      </c>
      <c r="O72" t="str">
        <f>IF(transaction_id[[#This Row],[Revenue]]&lt;=50000,"0-50000",IF(transaction_id[[#This Row],[Revenue]]&lt;=100000,"50000-100000","100000-100000+"))</f>
        <v>50000-100000</v>
      </c>
      <c r="P72">
        <f>INDEX(Region[Benchmark Target],MATCH(transaction_id[[#This Row],[Region]],Region[Region],0))</f>
        <v>45000</v>
      </c>
    </row>
    <row r="73" spans="1:16" x14ac:dyDescent="0.3">
      <c r="A73">
        <v>347309</v>
      </c>
      <c r="B73" s="1">
        <v>45129</v>
      </c>
      <c r="C73" t="s">
        <v>40</v>
      </c>
      <c r="D73" t="s">
        <v>65</v>
      </c>
      <c r="E73" t="s">
        <v>57</v>
      </c>
      <c r="F73">
        <v>55</v>
      </c>
      <c r="G73">
        <v>55495</v>
      </c>
      <c r="H73">
        <v>58663</v>
      </c>
      <c r="I73" t="s">
        <v>11</v>
      </c>
      <c r="J73" s="5">
        <v>0.945996624789049</v>
      </c>
      <c r="K73">
        <v>7</v>
      </c>
      <c r="L73" t="s">
        <v>81</v>
      </c>
      <c r="M73" t="s">
        <v>89</v>
      </c>
      <c r="N73" t="str">
        <f>INDEX(Employee_id[Name],MATCH(transaction_id[[#This Row],[Employee ID]],Employee_id[Employee ID],0))</f>
        <v>Martina Brands</v>
      </c>
      <c r="O73" t="str">
        <f>IF(transaction_id[[#This Row],[Revenue]]&lt;=50000,"0-50000",IF(transaction_id[[#This Row],[Revenue]]&lt;=100000,"50000-100000","100000-100000+"))</f>
        <v>50000-100000</v>
      </c>
      <c r="P73">
        <f>INDEX(Region[Benchmark Target],MATCH(transaction_id[[#This Row],[Region]],Region[Region],0))</f>
        <v>68500</v>
      </c>
    </row>
    <row r="74" spans="1:16" x14ac:dyDescent="0.3">
      <c r="A74">
        <v>861040</v>
      </c>
      <c r="B74" s="1">
        <v>44944</v>
      </c>
      <c r="C74" t="s">
        <v>20</v>
      </c>
      <c r="D74" t="s">
        <v>65</v>
      </c>
      <c r="E74" t="s">
        <v>57</v>
      </c>
      <c r="F74">
        <v>54</v>
      </c>
      <c r="G74">
        <v>55944</v>
      </c>
      <c r="H74">
        <v>47270</v>
      </c>
      <c r="I74" t="s">
        <v>23</v>
      </c>
      <c r="J74" s="5">
        <v>1.183499048022</v>
      </c>
      <c r="K74">
        <v>1</v>
      </c>
      <c r="L74" t="s">
        <v>75</v>
      </c>
      <c r="M74" t="s">
        <v>87</v>
      </c>
      <c r="N74" t="str">
        <f>INDEX(Employee_id[Name],MATCH(transaction_id[[#This Row],[Employee ID]],Employee_id[Employee ID],0))</f>
        <v>Ronn Robinson</v>
      </c>
      <c r="O74" t="str">
        <f>IF(transaction_id[[#This Row],[Revenue]]&lt;=50000,"0-50000",IF(transaction_id[[#This Row],[Revenue]]&lt;=100000,"50000-100000","100000-100000+"))</f>
        <v>50000-100000</v>
      </c>
      <c r="P74">
        <f>INDEX(Region[Benchmark Target],MATCH(transaction_id[[#This Row],[Region]],Region[Region],0))</f>
        <v>50000</v>
      </c>
    </row>
    <row r="75" spans="1:16" x14ac:dyDescent="0.3">
      <c r="A75">
        <v>757259</v>
      </c>
      <c r="B75" s="1">
        <v>45070</v>
      </c>
      <c r="C75" t="s">
        <v>20</v>
      </c>
      <c r="D75" t="s">
        <v>65</v>
      </c>
      <c r="E75" t="s">
        <v>58</v>
      </c>
      <c r="F75">
        <v>47</v>
      </c>
      <c r="G75">
        <v>53110</v>
      </c>
      <c r="H75">
        <v>57425</v>
      </c>
      <c r="I75" t="s">
        <v>23</v>
      </c>
      <c r="J75" s="5">
        <v>0.92485851110143702</v>
      </c>
      <c r="K75">
        <v>5</v>
      </c>
      <c r="L75" t="s">
        <v>79</v>
      </c>
      <c r="M75" t="s">
        <v>88</v>
      </c>
      <c r="N75" t="str">
        <f>INDEX(Employee_id[Name],MATCH(transaction_id[[#This Row],[Employee ID]],Employee_id[Employee ID],0))</f>
        <v>Ronn Robinson</v>
      </c>
      <c r="O75" t="str">
        <f>IF(transaction_id[[#This Row],[Revenue]]&lt;=50000,"0-50000",IF(transaction_id[[#This Row],[Revenue]]&lt;=100000,"50000-100000","100000-100000+"))</f>
        <v>50000-100000</v>
      </c>
      <c r="P75">
        <f>INDEX(Region[Benchmark Target],MATCH(transaction_id[[#This Row],[Region]],Region[Region],0))</f>
        <v>50000</v>
      </c>
    </row>
    <row r="76" spans="1:16" x14ac:dyDescent="0.3">
      <c r="A76">
        <v>616139</v>
      </c>
      <c r="B76" s="1">
        <v>45172</v>
      </c>
      <c r="C76" t="s">
        <v>7</v>
      </c>
      <c r="D76" t="s">
        <v>66</v>
      </c>
      <c r="E76" t="s">
        <v>57</v>
      </c>
      <c r="F76">
        <v>42</v>
      </c>
      <c r="G76">
        <v>51030</v>
      </c>
      <c r="H76">
        <v>44856</v>
      </c>
      <c r="I76" t="s">
        <v>11</v>
      </c>
      <c r="J76" s="5">
        <v>1.1376404494382</v>
      </c>
      <c r="K76">
        <v>9</v>
      </c>
      <c r="L76" t="s">
        <v>83</v>
      </c>
      <c r="M76" t="s">
        <v>89</v>
      </c>
      <c r="N76" t="str">
        <f>INDEX(Employee_id[Name],MATCH(transaction_id[[#This Row],[Employee ID]],Employee_id[Employee ID],0))</f>
        <v>Lynda Smith</v>
      </c>
      <c r="O76" t="str">
        <f>IF(transaction_id[[#This Row],[Revenue]]&lt;=50000,"0-50000",IF(transaction_id[[#This Row],[Revenue]]&lt;=100000,"50000-100000","100000-100000+"))</f>
        <v>50000-100000</v>
      </c>
      <c r="P76">
        <f>INDEX(Region[Benchmark Target],MATCH(transaction_id[[#This Row],[Region]],Region[Region],0))</f>
        <v>68500</v>
      </c>
    </row>
    <row r="77" spans="1:16" x14ac:dyDescent="0.3">
      <c r="A77">
        <v>310196</v>
      </c>
      <c r="B77" s="1">
        <v>45232</v>
      </c>
      <c r="C77" t="s">
        <v>14</v>
      </c>
      <c r="D77" t="s">
        <v>66</v>
      </c>
      <c r="E77" t="s">
        <v>57</v>
      </c>
      <c r="F77">
        <v>42</v>
      </c>
      <c r="G77">
        <v>75516</v>
      </c>
      <c r="H77">
        <v>71343</v>
      </c>
      <c r="I77" t="s">
        <v>18</v>
      </c>
      <c r="J77" s="5">
        <v>1.0584920735040599</v>
      </c>
      <c r="K77">
        <v>11</v>
      </c>
      <c r="L77" t="s">
        <v>85</v>
      </c>
      <c r="M77" t="s">
        <v>90</v>
      </c>
      <c r="N77" t="str">
        <f>INDEX(Employee_id[Name],MATCH(transaction_id[[#This Row],[Employee ID]],Employee_id[Employee ID],0))</f>
        <v>Raj Mehta</v>
      </c>
      <c r="O77" t="str">
        <f>IF(transaction_id[[#This Row],[Revenue]]&lt;=50000,"0-50000",IF(transaction_id[[#This Row],[Revenue]]&lt;=100000,"50000-100000","100000-100000+"))</f>
        <v>50000-100000</v>
      </c>
      <c r="P77">
        <f>INDEX(Region[Benchmark Target],MATCH(transaction_id[[#This Row],[Region]],Region[Region],0))</f>
        <v>60000</v>
      </c>
    </row>
    <row r="78" spans="1:16" x14ac:dyDescent="0.3">
      <c r="A78">
        <v>855931</v>
      </c>
      <c r="B78" s="1">
        <v>45263</v>
      </c>
      <c r="C78" t="s">
        <v>20</v>
      </c>
      <c r="D78" t="s">
        <v>66</v>
      </c>
      <c r="E78" t="s">
        <v>58</v>
      </c>
      <c r="F78">
        <v>35</v>
      </c>
      <c r="G78">
        <v>65975</v>
      </c>
      <c r="H78">
        <v>68313</v>
      </c>
      <c r="I78" t="s">
        <v>23</v>
      </c>
      <c r="J78" s="5">
        <v>0.96577518188338995</v>
      </c>
      <c r="K78">
        <v>12</v>
      </c>
      <c r="L78" t="s">
        <v>86</v>
      </c>
      <c r="M78" t="s">
        <v>90</v>
      </c>
      <c r="N78" t="str">
        <f>INDEX(Employee_id[Name],MATCH(transaction_id[[#This Row],[Employee ID]],Employee_id[Employee ID],0))</f>
        <v>Ronn Robinson</v>
      </c>
      <c r="O78" t="str">
        <f>IF(transaction_id[[#This Row],[Revenue]]&lt;=50000,"0-50000",IF(transaction_id[[#This Row],[Revenue]]&lt;=100000,"50000-100000","100000-100000+"))</f>
        <v>50000-100000</v>
      </c>
      <c r="P78">
        <f>INDEX(Region[Benchmark Target],MATCH(transaction_id[[#This Row],[Region]],Region[Region],0))</f>
        <v>50000</v>
      </c>
    </row>
    <row r="79" spans="1:16" x14ac:dyDescent="0.3">
      <c r="A79">
        <v>659392</v>
      </c>
      <c r="B79" s="1">
        <v>45017</v>
      </c>
      <c r="C79" t="s">
        <v>7</v>
      </c>
      <c r="D79" t="s">
        <v>66</v>
      </c>
      <c r="E79" t="s">
        <v>57</v>
      </c>
      <c r="F79">
        <v>31</v>
      </c>
      <c r="G79">
        <v>54374</v>
      </c>
      <c r="H79">
        <v>53932</v>
      </c>
      <c r="I79" t="s">
        <v>11</v>
      </c>
      <c r="J79" s="5">
        <v>1.0081955054513101</v>
      </c>
      <c r="K79">
        <v>4</v>
      </c>
      <c r="L79" t="s">
        <v>78</v>
      </c>
      <c r="M79" t="s">
        <v>88</v>
      </c>
      <c r="N79" t="str">
        <f>INDEX(Employee_id[Name],MATCH(transaction_id[[#This Row],[Employee ID]],Employee_id[Employee ID],0))</f>
        <v>Lynda Smith</v>
      </c>
      <c r="O79" t="str">
        <f>IF(transaction_id[[#This Row],[Revenue]]&lt;=50000,"0-50000",IF(transaction_id[[#This Row],[Revenue]]&lt;=100000,"50000-100000","100000-100000+"))</f>
        <v>50000-100000</v>
      </c>
      <c r="P79">
        <f>INDEX(Region[Benchmark Target],MATCH(transaction_id[[#This Row],[Region]],Region[Region],0))</f>
        <v>68500</v>
      </c>
    </row>
    <row r="80" spans="1:16" x14ac:dyDescent="0.3">
      <c r="A80">
        <v>509306</v>
      </c>
      <c r="B80" s="1">
        <v>45215</v>
      </c>
      <c r="C80" t="s">
        <v>26</v>
      </c>
      <c r="D80" t="s">
        <v>66</v>
      </c>
      <c r="E80" t="s">
        <v>56</v>
      </c>
      <c r="F80">
        <v>37</v>
      </c>
      <c r="G80">
        <v>43031</v>
      </c>
      <c r="H80">
        <v>35131</v>
      </c>
      <c r="I80" t="s">
        <v>30</v>
      </c>
      <c r="J80" s="5">
        <v>1.2248726196236901</v>
      </c>
      <c r="K80">
        <v>10</v>
      </c>
      <c r="L80" t="s">
        <v>84</v>
      </c>
      <c r="M80" t="s">
        <v>90</v>
      </c>
      <c r="N80" t="str">
        <f>INDEX(Employee_id[Name],MATCH(transaction_id[[#This Row],[Employee ID]],Employee_id[Employee ID],0))</f>
        <v>Christi Davis</v>
      </c>
      <c r="O80" t="str">
        <f>IF(transaction_id[[#This Row],[Revenue]]&lt;=50000,"0-50000",IF(transaction_id[[#This Row],[Revenue]]&lt;=100000,"50000-100000","100000-100000+"))</f>
        <v>0-50000</v>
      </c>
      <c r="P80">
        <f>INDEX(Region[Benchmark Target],MATCH(transaction_id[[#This Row],[Region]],Region[Region],0))</f>
        <v>55000</v>
      </c>
    </row>
    <row r="81" spans="1:16" x14ac:dyDescent="0.3">
      <c r="A81">
        <v>818214</v>
      </c>
      <c r="B81" s="1">
        <v>45235</v>
      </c>
      <c r="C81" t="s">
        <v>40</v>
      </c>
      <c r="D81" t="s">
        <v>67</v>
      </c>
      <c r="E81" t="s">
        <v>56</v>
      </c>
      <c r="F81">
        <v>22</v>
      </c>
      <c r="G81">
        <v>41338</v>
      </c>
      <c r="H81">
        <v>38627</v>
      </c>
      <c r="I81" t="s">
        <v>11</v>
      </c>
      <c r="J81" s="5">
        <v>1.0701840681388699</v>
      </c>
      <c r="K81">
        <v>11</v>
      </c>
      <c r="L81" t="s">
        <v>85</v>
      </c>
      <c r="M81" t="s">
        <v>90</v>
      </c>
      <c r="N81" t="str">
        <f>INDEX(Employee_id[Name],MATCH(transaction_id[[#This Row],[Employee ID]],Employee_id[Employee ID],0))</f>
        <v>Martina Brands</v>
      </c>
      <c r="O81" t="str">
        <f>IF(transaction_id[[#This Row],[Revenue]]&lt;=50000,"0-50000",IF(transaction_id[[#This Row],[Revenue]]&lt;=100000,"50000-100000","100000-100000+"))</f>
        <v>0-50000</v>
      </c>
      <c r="P81">
        <f>INDEX(Region[Benchmark Target],MATCH(transaction_id[[#This Row],[Region]],Region[Region],0))</f>
        <v>68500</v>
      </c>
    </row>
    <row r="82" spans="1:16" x14ac:dyDescent="0.3">
      <c r="A82">
        <v>667432</v>
      </c>
      <c r="B82" s="1">
        <v>45092</v>
      </c>
      <c r="C82" t="s">
        <v>44</v>
      </c>
      <c r="D82" t="s">
        <v>67</v>
      </c>
      <c r="E82" t="s">
        <v>56</v>
      </c>
      <c r="F82">
        <v>42</v>
      </c>
      <c r="G82">
        <v>55104</v>
      </c>
      <c r="H82">
        <v>46661</v>
      </c>
      <c r="I82" t="s">
        <v>23</v>
      </c>
      <c r="J82" s="5">
        <v>1.1809434002700301</v>
      </c>
      <c r="K82">
        <v>6</v>
      </c>
      <c r="L82" t="s">
        <v>80</v>
      </c>
      <c r="M82" t="s">
        <v>88</v>
      </c>
      <c r="N82" t="str">
        <f>INDEX(Employee_id[Name],MATCH(transaction_id[[#This Row],[Employee ID]],Employee_id[Employee ID],0))</f>
        <v>John Taylor</v>
      </c>
      <c r="O82" t="str">
        <f>IF(transaction_id[[#This Row],[Revenue]]&lt;=50000,"0-50000",IF(transaction_id[[#This Row],[Revenue]]&lt;=100000,"50000-100000","100000-100000+"))</f>
        <v>50000-100000</v>
      </c>
      <c r="P82">
        <f>INDEX(Region[Benchmark Target],MATCH(transaction_id[[#This Row],[Region]],Region[Region],0))</f>
        <v>50000</v>
      </c>
    </row>
    <row r="83" spans="1:16" x14ac:dyDescent="0.3">
      <c r="A83">
        <v>572637</v>
      </c>
      <c r="B83" s="1">
        <v>45227</v>
      </c>
      <c r="C83" t="s">
        <v>7</v>
      </c>
      <c r="D83" t="s">
        <v>67</v>
      </c>
      <c r="E83" t="s">
        <v>56</v>
      </c>
      <c r="F83">
        <v>32</v>
      </c>
      <c r="G83">
        <v>45056</v>
      </c>
      <c r="H83">
        <v>44678</v>
      </c>
      <c r="I83" t="s">
        <v>11</v>
      </c>
      <c r="J83" s="5">
        <v>1.00846053986302</v>
      </c>
      <c r="K83">
        <v>10</v>
      </c>
      <c r="L83" t="s">
        <v>84</v>
      </c>
      <c r="M83" t="s">
        <v>90</v>
      </c>
      <c r="N83" t="str">
        <f>INDEX(Employee_id[Name],MATCH(transaction_id[[#This Row],[Employee ID]],Employee_id[Employee ID],0))</f>
        <v>Lynda Smith</v>
      </c>
      <c r="O83" t="str">
        <f>IF(transaction_id[[#This Row],[Revenue]]&lt;=50000,"0-50000",IF(transaction_id[[#This Row],[Revenue]]&lt;=100000,"50000-100000","100000-100000+"))</f>
        <v>0-50000</v>
      </c>
      <c r="P83">
        <f>INDEX(Region[Benchmark Target],MATCH(transaction_id[[#This Row],[Region]],Region[Region],0))</f>
        <v>68500</v>
      </c>
    </row>
    <row r="84" spans="1:16" x14ac:dyDescent="0.3">
      <c r="A84">
        <v>889905</v>
      </c>
      <c r="B84" s="1">
        <v>45282</v>
      </c>
      <c r="C84" t="s">
        <v>32</v>
      </c>
      <c r="D84" t="s">
        <v>67</v>
      </c>
      <c r="E84" t="s">
        <v>57</v>
      </c>
      <c r="F84">
        <v>42</v>
      </c>
      <c r="G84">
        <v>69552</v>
      </c>
      <c r="H84">
        <v>66206</v>
      </c>
      <c r="I84" t="s">
        <v>35</v>
      </c>
      <c r="J84" s="5">
        <v>1.0505392260520201</v>
      </c>
      <c r="K84">
        <v>12</v>
      </c>
      <c r="L84" t="s">
        <v>86</v>
      </c>
      <c r="M84" t="s">
        <v>90</v>
      </c>
      <c r="N84" t="str">
        <f>INDEX(Employee_id[Name],MATCH(transaction_id[[#This Row],[Employee ID]],Employee_id[Employee ID],0))</f>
        <v>Joe Lyn</v>
      </c>
      <c r="O84" t="str">
        <f>IF(transaction_id[[#This Row],[Revenue]]&lt;=50000,"0-50000",IF(transaction_id[[#This Row],[Revenue]]&lt;=100000,"50000-100000","100000-100000+"))</f>
        <v>50000-100000</v>
      </c>
      <c r="P84">
        <f>INDEX(Region[Benchmark Target],MATCH(transaction_id[[#This Row],[Region]],Region[Region],0))</f>
        <v>45000</v>
      </c>
    </row>
    <row r="85" spans="1:16" x14ac:dyDescent="0.3">
      <c r="A85">
        <v>556516</v>
      </c>
      <c r="B85" s="1">
        <v>44992</v>
      </c>
      <c r="C85" t="s">
        <v>37</v>
      </c>
      <c r="D85" t="s">
        <v>67</v>
      </c>
      <c r="E85" t="s">
        <v>56</v>
      </c>
      <c r="F85">
        <v>21</v>
      </c>
      <c r="G85">
        <v>23478</v>
      </c>
      <c r="H85">
        <v>14109</v>
      </c>
      <c r="I85" t="s">
        <v>18</v>
      </c>
      <c r="J85" s="5">
        <v>1.6640442270890901</v>
      </c>
      <c r="K85">
        <v>3</v>
      </c>
      <c r="L85" t="s">
        <v>77</v>
      </c>
      <c r="M85" t="s">
        <v>87</v>
      </c>
      <c r="N85" t="str">
        <f>INDEX(Employee_id[Name],MATCH(transaction_id[[#This Row],[Employee ID]],Employee_id[Employee ID],0))</f>
        <v>Fatima Zhang</v>
      </c>
      <c r="O85" t="str">
        <f>IF(transaction_id[[#This Row],[Revenue]]&lt;=50000,"0-50000",IF(transaction_id[[#This Row],[Revenue]]&lt;=100000,"50000-100000","100000-100000+"))</f>
        <v>0-50000</v>
      </c>
      <c r="P85">
        <f>INDEX(Region[Benchmark Target],MATCH(transaction_id[[#This Row],[Region]],Region[Region],0))</f>
        <v>60000</v>
      </c>
    </row>
    <row r="86" spans="1:16" x14ac:dyDescent="0.3">
      <c r="A86">
        <v>296032</v>
      </c>
      <c r="B86" s="1">
        <v>45240</v>
      </c>
      <c r="C86" t="s">
        <v>32</v>
      </c>
      <c r="D86" t="s">
        <v>67</v>
      </c>
      <c r="E86" t="s">
        <v>58</v>
      </c>
      <c r="F86">
        <v>22</v>
      </c>
      <c r="G86">
        <v>24442</v>
      </c>
      <c r="H86">
        <v>19668</v>
      </c>
      <c r="I86" t="s">
        <v>35</v>
      </c>
      <c r="J86" s="5">
        <v>1.2427293064877001</v>
      </c>
      <c r="K86">
        <v>11</v>
      </c>
      <c r="L86" t="s">
        <v>85</v>
      </c>
      <c r="M86" t="s">
        <v>90</v>
      </c>
      <c r="N86" t="str">
        <f>INDEX(Employee_id[Name],MATCH(transaction_id[[#This Row],[Employee ID]],Employee_id[Employee ID],0))</f>
        <v>Joe Lyn</v>
      </c>
      <c r="O86" t="str">
        <f>IF(transaction_id[[#This Row],[Revenue]]&lt;=50000,"0-50000",IF(transaction_id[[#This Row],[Revenue]]&lt;=100000,"50000-100000","100000-100000+"))</f>
        <v>0-50000</v>
      </c>
      <c r="P86">
        <f>INDEX(Region[Benchmark Target],MATCH(transaction_id[[#This Row],[Region]],Region[Region],0))</f>
        <v>45000</v>
      </c>
    </row>
    <row r="87" spans="1:16" x14ac:dyDescent="0.3">
      <c r="A87">
        <v>222196</v>
      </c>
      <c r="B87" s="1">
        <v>45252</v>
      </c>
      <c r="C87" t="s">
        <v>37</v>
      </c>
      <c r="D87" t="s">
        <v>68</v>
      </c>
      <c r="E87" t="s">
        <v>58</v>
      </c>
      <c r="F87">
        <v>47</v>
      </c>
      <c r="G87">
        <v>76140</v>
      </c>
      <c r="H87">
        <v>72761</v>
      </c>
      <c r="I87" t="s">
        <v>18</v>
      </c>
      <c r="J87" s="5">
        <v>1.0464397135828301</v>
      </c>
      <c r="K87">
        <v>11</v>
      </c>
      <c r="L87" t="s">
        <v>85</v>
      </c>
      <c r="M87" t="s">
        <v>90</v>
      </c>
      <c r="N87" t="str">
        <f>INDEX(Employee_id[Name],MATCH(transaction_id[[#This Row],[Employee ID]],Employee_id[Employee ID],0))</f>
        <v>Fatima Zhang</v>
      </c>
      <c r="O87" t="str">
        <f>IF(transaction_id[[#This Row],[Revenue]]&lt;=50000,"0-50000",IF(transaction_id[[#This Row],[Revenue]]&lt;=100000,"50000-100000","100000-100000+"))</f>
        <v>50000-100000</v>
      </c>
      <c r="P87">
        <f>INDEX(Region[Benchmark Target],MATCH(transaction_id[[#This Row],[Region]],Region[Region],0))</f>
        <v>60000</v>
      </c>
    </row>
    <row r="88" spans="1:16" x14ac:dyDescent="0.3">
      <c r="A88">
        <v>297033</v>
      </c>
      <c r="B88" s="1">
        <v>45054</v>
      </c>
      <c r="C88" t="s">
        <v>26</v>
      </c>
      <c r="D88" t="s">
        <v>68</v>
      </c>
      <c r="E88" t="s">
        <v>56</v>
      </c>
      <c r="F88">
        <v>36</v>
      </c>
      <c r="G88">
        <v>37620</v>
      </c>
      <c r="H88">
        <v>31008</v>
      </c>
      <c r="I88" t="s">
        <v>30</v>
      </c>
      <c r="J88" s="5">
        <v>1.2132352941176501</v>
      </c>
      <c r="K88">
        <v>5</v>
      </c>
      <c r="L88" t="s">
        <v>79</v>
      </c>
      <c r="M88" t="s">
        <v>88</v>
      </c>
      <c r="N88" t="str">
        <f>INDEX(Employee_id[Name],MATCH(transaction_id[[#This Row],[Employee ID]],Employee_id[Employee ID],0))</f>
        <v>Christi Davis</v>
      </c>
      <c r="O88" t="str">
        <f>IF(transaction_id[[#This Row],[Revenue]]&lt;=50000,"0-50000",IF(transaction_id[[#This Row],[Revenue]]&lt;=100000,"50000-100000","100000-100000+"))</f>
        <v>0-50000</v>
      </c>
      <c r="P88">
        <f>INDEX(Region[Benchmark Target],MATCH(transaction_id[[#This Row],[Region]],Region[Region],0))</f>
        <v>55000</v>
      </c>
    </row>
    <row r="89" spans="1:16" x14ac:dyDescent="0.3">
      <c r="A89">
        <v>719040</v>
      </c>
      <c r="B89" s="1">
        <v>45120</v>
      </c>
      <c r="C89" t="s">
        <v>26</v>
      </c>
      <c r="D89" t="s">
        <v>68</v>
      </c>
      <c r="E89" t="s">
        <v>58</v>
      </c>
      <c r="F89">
        <v>43</v>
      </c>
      <c r="G89">
        <v>61963</v>
      </c>
      <c r="H89">
        <v>65817</v>
      </c>
      <c r="I89" t="s">
        <v>30</v>
      </c>
      <c r="J89" s="5">
        <v>0.94144369995593802</v>
      </c>
      <c r="K89">
        <v>7</v>
      </c>
      <c r="L89" t="s">
        <v>81</v>
      </c>
      <c r="M89" t="s">
        <v>89</v>
      </c>
      <c r="N89" t="str">
        <f>INDEX(Employee_id[Name],MATCH(transaction_id[[#This Row],[Employee ID]],Employee_id[Employee ID],0))</f>
        <v>Christi Davis</v>
      </c>
      <c r="O89" t="str">
        <f>IF(transaction_id[[#This Row],[Revenue]]&lt;=50000,"0-50000",IF(transaction_id[[#This Row],[Revenue]]&lt;=100000,"50000-100000","100000-100000+"))</f>
        <v>50000-100000</v>
      </c>
      <c r="P89">
        <f>INDEX(Region[Benchmark Target],MATCH(transaction_id[[#This Row],[Region]],Region[Region],0))</f>
        <v>55000</v>
      </c>
    </row>
    <row r="90" spans="1:16" x14ac:dyDescent="0.3">
      <c r="A90">
        <v>819436</v>
      </c>
      <c r="B90" s="1">
        <v>44944</v>
      </c>
      <c r="C90" t="s">
        <v>37</v>
      </c>
      <c r="D90" t="s">
        <v>68</v>
      </c>
      <c r="E90" t="s">
        <v>57</v>
      </c>
      <c r="F90">
        <v>27</v>
      </c>
      <c r="G90">
        <v>46899</v>
      </c>
      <c r="H90">
        <v>37153</v>
      </c>
      <c r="I90" t="s">
        <v>18</v>
      </c>
      <c r="J90" s="5">
        <v>1.2623206739698001</v>
      </c>
      <c r="K90">
        <v>1</v>
      </c>
      <c r="L90" t="s">
        <v>75</v>
      </c>
      <c r="M90" t="s">
        <v>87</v>
      </c>
      <c r="N90" t="str">
        <f>INDEX(Employee_id[Name],MATCH(transaction_id[[#This Row],[Employee ID]],Employee_id[Employee ID],0))</f>
        <v>Fatima Zhang</v>
      </c>
      <c r="O90" t="str">
        <f>IF(transaction_id[[#This Row],[Revenue]]&lt;=50000,"0-50000",IF(transaction_id[[#This Row],[Revenue]]&lt;=100000,"50000-100000","100000-100000+"))</f>
        <v>0-50000</v>
      </c>
      <c r="P90">
        <f>INDEX(Region[Benchmark Target],MATCH(transaction_id[[#This Row],[Region]],Region[Region],0))</f>
        <v>60000</v>
      </c>
    </row>
    <row r="91" spans="1:16" x14ac:dyDescent="0.3">
      <c r="A91">
        <v>972881</v>
      </c>
      <c r="B91" s="1">
        <v>45100</v>
      </c>
      <c r="C91" t="s">
        <v>32</v>
      </c>
      <c r="D91" t="s">
        <v>68</v>
      </c>
      <c r="E91" t="s">
        <v>58</v>
      </c>
      <c r="F91">
        <v>46</v>
      </c>
      <c r="G91">
        <v>61364</v>
      </c>
      <c r="H91">
        <v>59772</v>
      </c>
      <c r="I91" t="s">
        <v>35</v>
      </c>
      <c r="J91" s="5">
        <v>1.02663454460282</v>
      </c>
      <c r="K91">
        <v>6</v>
      </c>
      <c r="L91" t="s">
        <v>80</v>
      </c>
      <c r="M91" t="s">
        <v>88</v>
      </c>
      <c r="N91" t="str">
        <f>INDEX(Employee_id[Name],MATCH(transaction_id[[#This Row],[Employee ID]],Employee_id[Employee ID],0))</f>
        <v>Joe Lyn</v>
      </c>
      <c r="O91" t="str">
        <f>IF(transaction_id[[#This Row],[Revenue]]&lt;=50000,"0-50000",IF(transaction_id[[#This Row],[Revenue]]&lt;=100000,"50000-100000","100000-100000+"))</f>
        <v>50000-100000</v>
      </c>
      <c r="P91">
        <f>INDEX(Region[Benchmark Target],MATCH(transaction_id[[#This Row],[Region]],Region[Region],0))</f>
        <v>45000</v>
      </c>
    </row>
    <row r="92" spans="1:16" x14ac:dyDescent="0.3">
      <c r="A92">
        <v>783928</v>
      </c>
      <c r="B92" s="1">
        <v>44978</v>
      </c>
      <c r="C92" t="s">
        <v>20</v>
      </c>
      <c r="D92" t="s">
        <v>69</v>
      </c>
      <c r="E92" t="s">
        <v>57</v>
      </c>
      <c r="F92">
        <v>32</v>
      </c>
      <c r="G92">
        <v>45760</v>
      </c>
      <c r="H92">
        <v>39866</v>
      </c>
      <c r="I92" t="s">
        <v>23</v>
      </c>
      <c r="J92" s="5">
        <v>1.1478452816936699</v>
      </c>
      <c r="K92">
        <v>2</v>
      </c>
      <c r="L92" t="s">
        <v>76</v>
      </c>
      <c r="M92" t="s">
        <v>87</v>
      </c>
      <c r="N92" t="str">
        <f>INDEX(Employee_id[Name],MATCH(transaction_id[[#This Row],[Employee ID]],Employee_id[Employee ID],0))</f>
        <v>Ronn Robinson</v>
      </c>
      <c r="O92" t="str">
        <f>IF(transaction_id[[#This Row],[Revenue]]&lt;=50000,"0-50000",IF(transaction_id[[#This Row],[Revenue]]&lt;=100000,"50000-100000","100000-100000+"))</f>
        <v>0-50000</v>
      </c>
      <c r="P92">
        <f>INDEX(Region[Benchmark Target],MATCH(transaction_id[[#This Row],[Region]],Region[Region],0))</f>
        <v>50000</v>
      </c>
    </row>
    <row r="93" spans="1:16" x14ac:dyDescent="0.3">
      <c r="A93">
        <v>951955</v>
      </c>
      <c r="B93" s="1">
        <v>44976</v>
      </c>
      <c r="C93" t="s">
        <v>20</v>
      </c>
      <c r="D93" t="s">
        <v>69</v>
      </c>
      <c r="E93" t="s">
        <v>57</v>
      </c>
      <c r="F93">
        <v>59</v>
      </c>
      <c r="G93">
        <v>93338</v>
      </c>
      <c r="H93">
        <v>93408</v>
      </c>
      <c r="I93" t="s">
        <v>23</v>
      </c>
      <c r="J93" s="5">
        <v>0.99925059952038398</v>
      </c>
      <c r="K93">
        <v>2</v>
      </c>
      <c r="L93" t="s">
        <v>76</v>
      </c>
      <c r="M93" t="s">
        <v>87</v>
      </c>
      <c r="N93" t="str">
        <f>INDEX(Employee_id[Name],MATCH(transaction_id[[#This Row],[Employee ID]],Employee_id[Employee ID],0))</f>
        <v>Ronn Robinson</v>
      </c>
      <c r="O93" t="str">
        <f>IF(transaction_id[[#This Row],[Revenue]]&lt;=50000,"0-50000",IF(transaction_id[[#This Row],[Revenue]]&lt;=100000,"50000-100000","100000-100000+"))</f>
        <v>50000-100000</v>
      </c>
      <c r="P93">
        <f>INDEX(Region[Benchmark Target],MATCH(transaction_id[[#This Row],[Region]],Region[Region],0))</f>
        <v>50000</v>
      </c>
    </row>
    <row r="94" spans="1:16" x14ac:dyDescent="0.3">
      <c r="A94">
        <v>500635</v>
      </c>
      <c r="B94" s="1">
        <v>45265</v>
      </c>
      <c r="C94" t="s">
        <v>7</v>
      </c>
      <c r="D94" t="s">
        <v>69</v>
      </c>
      <c r="E94" t="s">
        <v>57</v>
      </c>
      <c r="F94">
        <v>39</v>
      </c>
      <c r="G94">
        <v>50427</v>
      </c>
      <c r="H94">
        <v>51984</v>
      </c>
      <c r="I94" t="s">
        <v>11</v>
      </c>
      <c r="J94" s="5">
        <v>0.97004847645429404</v>
      </c>
      <c r="K94">
        <v>12</v>
      </c>
      <c r="L94" t="s">
        <v>86</v>
      </c>
      <c r="M94" t="s">
        <v>90</v>
      </c>
      <c r="N94" t="str">
        <f>INDEX(Employee_id[Name],MATCH(transaction_id[[#This Row],[Employee ID]],Employee_id[Employee ID],0))</f>
        <v>Lynda Smith</v>
      </c>
      <c r="O94" t="str">
        <f>IF(transaction_id[[#This Row],[Revenue]]&lt;=50000,"0-50000",IF(transaction_id[[#This Row],[Revenue]]&lt;=100000,"50000-100000","100000-100000+"))</f>
        <v>50000-100000</v>
      </c>
      <c r="P94">
        <f>INDEX(Region[Benchmark Target],MATCH(transaction_id[[#This Row],[Region]],Region[Region],0))</f>
        <v>68500</v>
      </c>
    </row>
    <row r="95" spans="1:16" x14ac:dyDescent="0.3">
      <c r="A95">
        <v>120112</v>
      </c>
      <c r="B95" s="1">
        <v>45084</v>
      </c>
      <c r="C95" t="s">
        <v>37</v>
      </c>
      <c r="D95" t="s">
        <v>69</v>
      </c>
      <c r="E95" t="s">
        <v>56</v>
      </c>
      <c r="F95">
        <v>49</v>
      </c>
      <c r="G95">
        <v>71148</v>
      </c>
      <c r="H95">
        <v>68904</v>
      </c>
      <c r="I95" t="s">
        <v>18</v>
      </c>
      <c r="J95" s="5">
        <v>1.0325670498084301</v>
      </c>
      <c r="K95">
        <v>6</v>
      </c>
      <c r="L95" t="s">
        <v>80</v>
      </c>
      <c r="M95" t="s">
        <v>88</v>
      </c>
      <c r="N95" t="str">
        <f>INDEX(Employee_id[Name],MATCH(transaction_id[[#This Row],[Employee ID]],Employee_id[Employee ID],0))</f>
        <v>Fatima Zhang</v>
      </c>
      <c r="O95" t="str">
        <f>IF(transaction_id[[#This Row],[Revenue]]&lt;=50000,"0-50000",IF(transaction_id[[#This Row],[Revenue]]&lt;=100000,"50000-100000","100000-100000+"))</f>
        <v>50000-100000</v>
      </c>
      <c r="P95">
        <f>INDEX(Region[Benchmark Target],MATCH(transaction_id[[#This Row],[Region]],Region[Region],0))</f>
        <v>60000</v>
      </c>
    </row>
    <row r="96" spans="1:16" x14ac:dyDescent="0.3">
      <c r="A96">
        <v>746721</v>
      </c>
      <c r="B96" s="1">
        <v>45116</v>
      </c>
      <c r="C96" t="s">
        <v>44</v>
      </c>
      <c r="D96" t="s">
        <v>69</v>
      </c>
      <c r="E96" t="s">
        <v>57</v>
      </c>
      <c r="F96">
        <v>30</v>
      </c>
      <c r="G96">
        <v>50220</v>
      </c>
      <c r="H96">
        <v>53831</v>
      </c>
      <c r="I96" t="s">
        <v>23</v>
      </c>
      <c r="J96" s="5">
        <v>0.93291969311363399</v>
      </c>
      <c r="K96">
        <v>7</v>
      </c>
      <c r="L96" t="s">
        <v>81</v>
      </c>
      <c r="M96" t="s">
        <v>89</v>
      </c>
      <c r="N96" t="str">
        <f>INDEX(Employee_id[Name],MATCH(transaction_id[[#This Row],[Employee ID]],Employee_id[Employee ID],0))</f>
        <v>John Taylor</v>
      </c>
      <c r="O96" t="str">
        <f>IF(transaction_id[[#This Row],[Revenue]]&lt;=50000,"0-50000",IF(transaction_id[[#This Row],[Revenue]]&lt;=100000,"50000-100000","100000-100000+"))</f>
        <v>50000-100000</v>
      </c>
      <c r="P96">
        <f>INDEX(Region[Benchmark Target],MATCH(transaction_id[[#This Row],[Region]],Region[Region],0))</f>
        <v>50000</v>
      </c>
    </row>
    <row r="97" spans="1:16" x14ac:dyDescent="0.3">
      <c r="A97">
        <v>149864</v>
      </c>
      <c r="B97" s="1">
        <v>45283</v>
      </c>
      <c r="C97" t="s">
        <v>37</v>
      </c>
      <c r="D97" t="s">
        <v>69</v>
      </c>
      <c r="E97" t="s">
        <v>57</v>
      </c>
      <c r="F97">
        <v>25</v>
      </c>
      <c r="G97">
        <v>45950</v>
      </c>
      <c r="H97">
        <v>38644</v>
      </c>
      <c r="I97" t="s">
        <v>18</v>
      </c>
      <c r="J97" s="5">
        <v>1.18905910361246</v>
      </c>
      <c r="K97">
        <v>12</v>
      </c>
      <c r="L97" t="s">
        <v>86</v>
      </c>
      <c r="M97" t="s">
        <v>90</v>
      </c>
      <c r="N97" t="str">
        <f>INDEX(Employee_id[Name],MATCH(transaction_id[[#This Row],[Employee ID]],Employee_id[Employee ID],0))</f>
        <v>Fatima Zhang</v>
      </c>
      <c r="O97" t="str">
        <f>IF(transaction_id[[#This Row],[Revenue]]&lt;=50000,"0-50000",IF(transaction_id[[#This Row],[Revenue]]&lt;=100000,"50000-100000","100000-100000+"))</f>
        <v>0-50000</v>
      </c>
      <c r="P97">
        <f>INDEX(Region[Benchmark Target],MATCH(transaction_id[[#This Row],[Region]],Region[Region],0))</f>
        <v>60000</v>
      </c>
    </row>
    <row r="98" spans="1:16" x14ac:dyDescent="0.3">
      <c r="A98">
        <v>913305</v>
      </c>
      <c r="B98" s="1">
        <v>45194</v>
      </c>
      <c r="C98" t="s">
        <v>32</v>
      </c>
      <c r="D98" t="s">
        <v>69</v>
      </c>
      <c r="E98" t="s">
        <v>56</v>
      </c>
      <c r="F98">
        <v>34</v>
      </c>
      <c r="G98">
        <v>62050</v>
      </c>
      <c r="H98">
        <v>63788</v>
      </c>
      <c r="I98" t="s">
        <v>35</v>
      </c>
      <c r="J98" s="5">
        <v>0.97275349595535199</v>
      </c>
      <c r="K98">
        <v>9</v>
      </c>
      <c r="L98" t="s">
        <v>83</v>
      </c>
      <c r="M98" t="s">
        <v>89</v>
      </c>
      <c r="N98" t="str">
        <f>INDEX(Employee_id[Name],MATCH(transaction_id[[#This Row],[Employee ID]],Employee_id[Employee ID],0))</f>
        <v>Joe Lyn</v>
      </c>
      <c r="O98" t="str">
        <f>IF(transaction_id[[#This Row],[Revenue]]&lt;=50000,"0-50000",IF(transaction_id[[#This Row],[Revenue]]&lt;=100000,"50000-100000","100000-100000+"))</f>
        <v>50000-100000</v>
      </c>
      <c r="P98">
        <f>INDEX(Region[Benchmark Target],MATCH(transaction_id[[#This Row],[Region]],Region[Region],0))</f>
        <v>45000</v>
      </c>
    </row>
    <row r="99" spans="1:16" x14ac:dyDescent="0.3">
      <c r="A99">
        <v>349637</v>
      </c>
      <c r="B99" s="1">
        <v>44944</v>
      </c>
      <c r="C99" t="s">
        <v>7</v>
      </c>
      <c r="D99" t="s">
        <v>69</v>
      </c>
      <c r="E99" t="s">
        <v>58</v>
      </c>
      <c r="F99">
        <v>35</v>
      </c>
      <c r="G99">
        <v>52010</v>
      </c>
      <c r="H99">
        <v>46995</v>
      </c>
      <c r="I99" t="s">
        <v>11</v>
      </c>
      <c r="J99" s="5">
        <v>1.1067134801574601</v>
      </c>
      <c r="K99">
        <v>1</v>
      </c>
      <c r="L99" t="s">
        <v>75</v>
      </c>
      <c r="M99" t="s">
        <v>87</v>
      </c>
      <c r="N99" t="str">
        <f>INDEX(Employee_id[Name],MATCH(transaction_id[[#This Row],[Employee ID]],Employee_id[Employee ID],0))</f>
        <v>Lynda Smith</v>
      </c>
      <c r="O99" t="str">
        <f>IF(transaction_id[[#This Row],[Revenue]]&lt;=50000,"0-50000",IF(transaction_id[[#This Row],[Revenue]]&lt;=100000,"50000-100000","100000-100000+"))</f>
        <v>50000-100000</v>
      </c>
      <c r="P99">
        <f>INDEX(Region[Benchmark Target],MATCH(transaction_id[[#This Row],[Region]],Region[Region],0))</f>
        <v>68500</v>
      </c>
    </row>
    <row r="100" spans="1:16" x14ac:dyDescent="0.3">
      <c r="A100">
        <v>112584</v>
      </c>
      <c r="B100" s="1">
        <v>45012</v>
      </c>
      <c r="C100" t="s">
        <v>40</v>
      </c>
      <c r="D100" t="s">
        <v>69</v>
      </c>
      <c r="E100" t="s">
        <v>57</v>
      </c>
      <c r="F100">
        <v>60</v>
      </c>
      <c r="G100">
        <v>95340</v>
      </c>
      <c r="H100">
        <v>97155</v>
      </c>
      <c r="I100" t="s">
        <v>11</v>
      </c>
      <c r="J100" s="5">
        <v>0.98131851165663098</v>
      </c>
      <c r="K100">
        <v>3</v>
      </c>
      <c r="L100" t="s">
        <v>77</v>
      </c>
      <c r="M100" t="s">
        <v>87</v>
      </c>
      <c r="N100" t="str">
        <f>INDEX(Employee_id[Name],MATCH(transaction_id[[#This Row],[Employee ID]],Employee_id[Employee ID],0))</f>
        <v>Martina Brands</v>
      </c>
      <c r="O100" t="str">
        <f>IF(transaction_id[[#This Row],[Revenue]]&lt;=50000,"0-50000",IF(transaction_id[[#This Row],[Revenue]]&lt;=100000,"50000-100000","100000-100000+"))</f>
        <v>50000-100000</v>
      </c>
      <c r="P100">
        <f>INDEX(Region[Benchmark Target],MATCH(transaction_id[[#This Row],[Region]],Region[Region],0))</f>
        <v>68500</v>
      </c>
    </row>
    <row r="101" spans="1:16" x14ac:dyDescent="0.3">
      <c r="A101">
        <v>525728</v>
      </c>
      <c r="B101" s="1">
        <v>45265</v>
      </c>
      <c r="C101" t="s">
        <v>40</v>
      </c>
      <c r="D101" t="s">
        <v>69</v>
      </c>
      <c r="E101" t="s">
        <v>57</v>
      </c>
      <c r="F101">
        <v>51</v>
      </c>
      <c r="G101">
        <v>71859</v>
      </c>
      <c r="H101">
        <v>72862</v>
      </c>
      <c r="I101" t="s">
        <v>11</v>
      </c>
      <c r="J101" s="5">
        <v>0.98623425104993001</v>
      </c>
      <c r="K101">
        <v>12</v>
      </c>
      <c r="L101" t="s">
        <v>86</v>
      </c>
      <c r="M101" t="s">
        <v>90</v>
      </c>
      <c r="N101" t="str">
        <f>INDEX(Employee_id[Name],MATCH(transaction_id[[#This Row],[Employee ID]],Employee_id[Employee ID],0))</f>
        <v>Martina Brands</v>
      </c>
      <c r="O101" t="str">
        <f>IF(transaction_id[[#This Row],[Revenue]]&lt;=50000,"0-50000",IF(transaction_id[[#This Row],[Revenue]]&lt;=100000,"50000-100000","100000-100000+"))</f>
        <v>50000-100000</v>
      </c>
      <c r="P101">
        <f>INDEX(Region[Benchmark Target],MATCH(transaction_id[[#This Row],[Region]],Region[Region],0))</f>
        <v>68500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7BC94-BD0F-4285-98C9-8F98CD824CB2}">
  <dimension ref="A1:M18"/>
  <sheetViews>
    <sheetView workbookViewId="0"/>
  </sheetViews>
  <sheetFormatPr defaultRowHeight="14.4" x14ac:dyDescent="0.3"/>
  <cols>
    <col min="1" max="1" width="29" bestFit="1" customWidth="1"/>
    <col min="2" max="2" width="24.6640625" bestFit="1" customWidth="1"/>
    <col min="3" max="3" width="27.44140625" bestFit="1" customWidth="1"/>
    <col min="4" max="4" width="22.5546875" bestFit="1" customWidth="1"/>
    <col min="5" max="5" width="31.77734375" bestFit="1" customWidth="1"/>
    <col min="6" max="6" width="25.33203125" bestFit="1" customWidth="1"/>
    <col min="7" max="7" width="24.21875" bestFit="1" customWidth="1"/>
    <col min="8" max="8" width="22.109375" bestFit="1" customWidth="1"/>
    <col min="9" max="9" width="22.5546875" bestFit="1" customWidth="1"/>
    <col min="10" max="10" width="36" bestFit="1" customWidth="1"/>
    <col min="11" max="11" width="32.44140625" bestFit="1" customWidth="1"/>
    <col min="12" max="12" width="33.109375" bestFit="1" customWidth="1"/>
    <col min="13" max="13" width="37.6640625" bestFit="1" customWidth="1"/>
  </cols>
  <sheetData>
    <row r="1" spans="1:13" x14ac:dyDescent="0.3">
      <c r="A1" s="7" t="s">
        <v>124</v>
      </c>
    </row>
    <row r="3" spans="1:13" x14ac:dyDescent="0.3">
      <c r="A3" t="s">
        <v>111</v>
      </c>
      <c r="B3" t="s">
        <v>112</v>
      </c>
      <c r="C3" t="s">
        <v>113</v>
      </c>
      <c r="D3" t="s">
        <v>114</v>
      </c>
      <c r="E3" t="s">
        <v>115</v>
      </c>
      <c r="F3" t="s">
        <v>116</v>
      </c>
      <c r="G3" t="s">
        <v>117</v>
      </c>
      <c r="H3" t="s">
        <v>118</v>
      </c>
      <c r="I3" t="s">
        <v>119</v>
      </c>
      <c r="J3" t="s">
        <v>120</v>
      </c>
      <c r="K3" t="s">
        <v>121</v>
      </c>
      <c r="L3" t="s">
        <v>122</v>
      </c>
      <c r="M3" t="s">
        <v>123</v>
      </c>
    </row>
    <row r="4" spans="1:13" x14ac:dyDescent="0.3">
      <c r="A4">
        <v>624861</v>
      </c>
      <c r="B4" s="1">
        <v>45132</v>
      </c>
      <c r="C4" t="s">
        <v>26</v>
      </c>
      <c r="D4" t="s">
        <v>59</v>
      </c>
      <c r="E4" t="s">
        <v>58</v>
      </c>
      <c r="F4">
        <v>24</v>
      </c>
      <c r="G4">
        <v>25104</v>
      </c>
      <c r="H4">
        <v>19270</v>
      </c>
      <c r="I4" t="s">
        <v>30</v>
      </c>
      <c r="J4">
        <v>1.3027503892060199</v>
      </c>
      <c r="K4" t="s">
        <v>81</v>
      </c>
      <c r="L4" t="s">
        <v>89</v>
      </c>
      <c r="M4">
        <v>7</v>
      </c>
    </row>
    <row r="5" spans="1:13" x14ac:dyDescent="0.3">
      <c r="A5">
        <v>914427</v>
      </c>
      <c r="B5" s="1">
        <v>45105</v>
      </c>
      <c r="C5" t="s">
        <v>26</v>
      </c>
      <c r="D5" t="s">
        <v>59</v>
      </c>
      <c r="E5" t="s">
        <v>57</v>
      </c>
      <c r="F5">
        <v>30</v>
      </c>
      <c r="G5">
        <v>44190</v>
      </c>
      <c r="H5">
        <v>42974</v>
      </c>
      <c r="I5" t="s">
        <v>30</v>
      </c>
      <c r="J5">
        <v>1.02829617908503</v>
      </c>
      <c r="K5" t="s">
        <v>80</v>
      </c>
      <c r="L5" t="s">
        <v>88</v>
      </c>
      <c r="M5">
        <v>6</v>
      </c>
    </row>
    <row r="6" spans="1:13" x14ac:dyDescent="0.3">
      <c r="A6">
        <v>457546</v>
      </c>
      <c r="B6" s="1">
        <v>45258</v>
      </c>
      <c r="C6" t="s">
        <v>26</v>
      </c>
      <c r="D6" t="s">
        <v>59</v>
      </c>
      <c r="E6" t="s">
        <v>56</v>
      </c>
      <c r="F6">
        <v>40</v>
      </c>
      <c r="G6">
        <v>74520</v>
      </c>
      <c r="H6">
        <v>66932</v>
      </c>
      <c r="I6" t="s">
        <v>30</v>
      </c>
      <c r="J6">
        <v>1.1133687922070199</v>
      </c>
      <c r="K6" t="s">
        <v>85</v>
      </c>
      <c r="L6" t="s">
        <v>90</v>
      </c>
      <c r="M6">
        <v>11</v>
      </c>
    </row>
    <row r="7" spans="1:13" x14ac:dyDescent="0.3">
      <c r="A7">
        <v>756995</v>
      </c>
      <c r="B7" s="1">
        <v>45068</v>
      </c>
      <c r="C7" t="s">
        <v>26</v>
      </c>
      <c r="D7" t="s">
        <v>61</v>
      </c>
      <c r="E7" t="s">
        <v>56</v>
      </c>
      <c r="F7">
        <v>23</v>
      </c>
      <c r="G7">
        <v>28658</v>
      </c>
      <c r="H7">
        <v>19273</v>
      </c>
      <c r="I7" t="s">
        <v>30</v>
      </c>
      <c r="J7">
        <v>1.4869506563586401</v>
      </c>
      <c r="K7" t="s">
        <v>79</v>
      </c>
      <c r="L7" t="s">
        <v>88</v>
      </c>
      <c r="M7">
        <v>5</v>
      </c>
    </row>
    <row r="8" spans="1:13" x14ac:dyDescent="0.3">
      <c r="A8">
        <v>236087</v>
      </c>
      <c r="B8" s="1">
        <v>45216</v>
      </c>
      <c r="C8" t="s">
        <v>26</v>
      </c>
      <c r="D8" t="s">
        <v>62</v>
      </c>
      <c r="E8" t="s">
        <v>58</v>
      </c>
      <c r="F8">
        <v>39</v>
      </c>
      <c r="G8">
        <v>54912</v>
      </c>
      <c r="H8">
        <v>48908</v>
      </c>
      <c r="I8" t="s">
        <v>30</v>
      </c>
      <c r="J8">
        <v>1.1227611024781201</v>
      </c>
      <c r="K8" t="s">
        <v>84</v>
      </c>
      <c r="L8" t="s">
        <v>90</v>
      </c>
      <c r="M8">
        <v>10</v>
      </c>
    </row>
    <row r="9" spans="1:13" x14ac:dyDescent="0.3">
      <c r="A9">
        <v>624149</v>
      </c>
      <c r="B9" s="1">
        <v>45285</v>
      </c>
      <c r="C9" t="s">
        <v>26</v>
      </c>
      <c r="D9" t="s">
        <v>62</v>
      </c>
      <c r="E9" t="s">
        <v>56</v>
      </c>
      <c r="F9">
        <v>20</v>
      </c>
      <c r="G9">
        <v>21440</v>
      </c>
      <c r="H9">
        <v>14843</v>
      </c>
      <c r="I9" t="s">
        <v>30</v>
      </c>
      <c r="J9">
        <v>1.4444519302027901</v>
      </c>
      <c r="K9" t="s">
        <v>86</v>
      </c>
      <c r="L9" t="s">
        <v>90</v>
      </c>
      <c r="M9">
        <v>12</v>
      </c>
    </row>
    <row r="10" spans="1:13" x14ac:dyDescent="0.3">
      <c r="A10">
        <v>804827</v>
      </c>
      <c r="B10" s="1">
        <v>45192</v>
      </c>
      <c r="C10" t="s">
        <v>26</v>
      </c>
      <c r="D10" t="s">
        <v>62</v>
      </c>
      <c r="E10" t="s">
        <v>56</v>
      </c>
      <c r="F10">
        <v>24</v>
      </c>
      <c r="G10">
        <v>46248</v>
      </c>
      <c r="H10">
        <v>50734</v>
      </c>
      <c r="I10" t="s">
        <v>30</v>
      </c>
      <c r="J10">
        <v>0.91157803445421204</v>
      </c>
      <c r="K10" t="s">
        <v>83</v>
      </c>
      <c r="L10" t="s">
        <v>89</v>
      </c>
      <c r="M10">
        <v>9</v>
      </c>
    </row>
    <row r="11" spans="1:13" x14ac:dyDescent="0.3">
      <c r="A11">
        <v>428406</v>
      </c>
      <c r="B11" s="1">
        <v>45123</v>
      </c>
      <c r="C11" t="s">
        <v>26</v>
      </c>
      <c r="D11" t="s">
        <v>62</v>
      </c>
      <c r="E11" t="s">
        <v>57</v>
      </c>
      <c r="F11">
        <v>37</v>
      </c>
      <c r="G11">
        <v>62345</v>
      </c>
      <c r="H11">
        <v>59392</v>
      </c>
      <c r="I11" t="s">
        <v>30</v>
      </c>
      <c r="J11">
        <v>1.0497205010775901</v>
      </c>
      <c r="K11" t="s">
        <v>81</v>
      </c>
      <c r="L11" t="s">
        <v>89</v>
      </c>
      <c r="M11">
        <v>7</v>
      </c>
    </row>
    <row r="12" spans="1:13" x14ac:dyDescent="0.3">
      <c r="A12">
        <v>141868</v>
      </c>
      <c r="B12" s="1">
        <v>45124</v>
      </c>
      <c r="C12" t="s">
        <v>26</v>
      </c>
      <c r="D12" t="s">
        <v>63</v>
      </c>
      <c r="E12" t="s">
        <v>56</v>
      </c>
      <c r="F12">
        <v>32</v>
      </c>
      <c r="G12">
        <v>38208</v>
      </c>
      <c r="H12">
        <v>34422</v>
      </c>
      <c r="I12" t="s">
        <v>30</v>
      </c>
      <c r="J12">
        <v>1.1099877985009601</v>
      </c>
      <c r="K12" t="s">
        <v>81</v>
      </c>
      <c r="L12" t="s">
        <v>89</v>
      </c>
      <c r="M12">
        <v>7</v>
      </c>
    </row>
    <row r="13" spans="1:13" x14ac:dyDescent="0.3">
      <c r="A13">
        <v>853549</v>
      </c>
      <c r="B13" s="1">
        <v>45179</v>
      </c>
      <c r="C13" t="s">
        <v>26</v>
      </c>
      <c r="D13" t="s">
        <v>64</v>
      </c>
      <c r="E13" t="s">
        <v>57</v>
      </c>
      <c r="F13">
        <v>36</v>
      </c>
      <c r="G13">
        <v>50580</v>
      </c>
      <c r="H13">
        <v>53436</v>
      </c>
      <c r="I13" t="s">
        <v>30</v>
      </c>
      <c r="J13">
        <v>0.94655288569503704</v>
      </c>
      <c r="K13" t="s">
        <v>83</v>
      </c>
      <c r="L13" t="s">
        <v>89</v>
      </c>
      <c r="M13">
        <v>9</v>
      </c>
    </row>
    <row r="14" spans="1:13" x14ac:dyDescent="0.3">
      <c r="A14">
        <v>705811</v>
      </c>
      <c r="B14" s="1">
        <v>45285</v>
      </c>
      <c r="C14" t="s">
        <v>26</v>
      </c>
      <c r="D14" t="s">
        <v>64</v>
      </c>
      <c r="E14" t="s">
        <v>56</v>
      </c>
      <c r="F14">
        <v>52</v>
      </c>
      <c r="G14">
        <v>66092</v>
      </c>
      <c r="H14">
        <v>68922</v>
      </c>
      <c r="I14" t="s">
        <v>30</v>
      </c>
      <c r="J14">
        <v>0.95893909056614701</v>
      </c>
      <c r="K14" t="s">
        <v>86</v>
      </c>
      <c r="L14" t="s">
        <v>90</v>
      </c>
      <c r="M14">
        <v>12</v>
      </c>
    </row>
    <row r="15" spans="1:13" x14ac:dyDescent="0.3">
      <c r="A15">
        <v>614942</v>
      </c>
      <c r="B15" s="1">
        <v>45217</v>
      </c>
      <c r="C15" t="s">
        <v>26</v>
      </c>
      <c r="D15" t="s">
        <v>65</v>
      </c>
      <c r="E15" t="s">
        <v>57</v>
      </c>
      <c r="F15">
        <v>43</v>
      </c>
      <c r="G15">
        <v>55513</v>
      </c>
      <c r="H15">
        <v>57929</v>
      </c>
      <c r="I15" t="s">
        <v>30</v>
      </c>
      <c r="J15">
        <v>0.95829377341227995</v>
      </c>
      <c r="K15" t="s">
        <v>84</v>
      </c>
      <c r="L15" t="s">
        <v>90</v>
      </c>
      <c r="M15">
        <v>10</v>
      </c>
    </row>
    <row r="16" spans="1:13" x14ac:dyDescent="0.3">
      <c r="A16">
        <v>509306</v>
      </c>
      <c r="B16" s="1">
        <v>45215</v>
      </c>
      <c r="C16" t="s">
        <v>26</v>
      </c>
      <c r="D16" t="s">
        <v>66</v>
      </c>
      <c r="E16" t="s">
        <v>56</v>
      </c>
      <c r="F16">
        <v>37</v>
      </c>
      <c r="G16">
        <v>43031</v>
      </c>
      <c r="H16">
        <v>35131</v>
      </c>
      <c r="I16" t="s">
        <v>30</v>
      </c>
      <c r="J16">
        <v>1.2248726196236901</v>
      </c>
      <c r="K16" t="s">
        <v>84</v>
      </c>
      <c r="L16" t="s">
        <v>90</v>
      </c>
      <c r="M16">
        <v>10</v>
      </c>
    </row>
    <row r="17" spans="1:13" x14ac:dyDescent="0.3">
      <c r="A17">
        <v>297033</v>
      </c>
      <c r="B17" s="1">
        <v>45054</v>
      </c>
      <c r="C17" t="s">
        <v>26</v>
      </c>
      <c r="D17" t="s">
        <v>68</v>
      </c>
      <c r="E17" t="s">
        <v>56</v>
      </c>
      <c r="F17">
        <v>36</v>
      </c>
      <c r="G17">
        <v>37620</v>
      </c>
      <c r="H17">
        <v>31008</v>
      </c>
      <c r="I17" t="s">
        <v>30</v>
      </c>
      <c r="J17">
        <v>1.2132352941176501</v>
      </c>
      <c r="K17" t="s">
        <v>79</v>
      </c>
      <c r="L17" t="s">
        <v>88</v>
      </c>
      <c r="M17">
        <v>5</v>
      </c>
    </row>
    <row r="18" spans="1:13" x14ac:dyDescent="0.3">
      <c r="A18">
        <v>719040</v>
      </c>
      <c r="B18" s="1">
        <v>45120</v>
      </c>
      <c r="C18" t="s">
        <v>26</v>
      </c>
      <c r="D18" t="s">
        <v>68</v>
      </c>
      <c r="E18" t="s">
        <v>58</v>
      </c>
      <c r="F18">
        <v>43</v>
      </c>
      <c r="G18">
        <v>61963</v>
      </c>
      <c r="H18">
        <v>65817</v>
      </c>
      <c r="I18" t="s">
        <v>30</v>
      </c>
      <c r="J18">
        <v>0.94144369995593802</v>
      </c>
      <c r="K18" t="s">
        <v>81</v>
      </c>
      <c r="L18" t="s">
        <v>89</v>
      </c>
      <c r="M18">
        <v>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58B4D-4FC5-4A31-B743-FA4BD881FB1D}">
  <dimension ref="A2:A10"/>
  <sheetViews>
    <sheetView workbookViewId="0">
      <selection activeCell="A9" sqref="A9"/>
    </sheetView>
  </sheetViews>
  <sheetFormatPr defaultRowHeight="14.4" x14ac:dyDescent="0.3"/>
  <cols>
    <col min="1" max="1" width="12.77734375" bestFit="1" customWidth="1"/>
    <col min="2" max="2" width="14.88671875" bestFit="1" customWidth="1"/>
    <col min="3" max="5" width="15.5546875" bestFit="1" customWidth="1"/>
    <col min="6" max="6" width="10.77734375" bestFit="1" customWidth="1"/>
  </cols>
  <sheetData>
    <row r="2" spans="1:1" x14ac:dyDescent="0.3">
      <c r="A2" t="s">
        <v>70</v>
      </c>
    </row>
    <row r="3" spans="1:1" x14ac:dyDescent="0.3">
      <c r="A3">
        <v>5861281</v>
      </c>
    </row>
    <row r="6" spans="1:1" x14ac:dyDescent="0.3">
      <c r="A6" t="s">
        <v>125</v>
      </c>
    </row>
    <row r="7" spans="1:1" x14ac:dyDescent="0.3">
      <c r="A7">
        <v>4064</v>
      </c>
    </row>
    <row r="9" spans="1:1" x14ac:dyDescent="0.3">
      <c r="A9" t="s">
        <v>127</v>
      </c>
    </row>
    <row r="10" spans="1:1" x14ac:dyDescent="0.3">
      <c r="A10">
        <v>5625215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77C30-1D8D-448D-9FD5-C08EFCB4EA7F}">
  <dimension ref="A1:E26"/>
  <sheetViews>
    <sheetView topLeftCell="A10" workbookViewId="0">
      <selection activeCell="L26" sqref="L26"/>
    </sheetView>
  </sheetViews>
  <sheetFormatPr defaultRowHeight="14.4" x14ac:dyDescent="0.3"/>
  <cols>
    <col min="1" max="1" width="13.5546875" bestFit="1" customWidth="1"/>
    <col min="2" max="2" width="19.21875" bestFit="1" customWidth="1"/>
    <col min="3" max="3" width="8.6640625" bestFit="1" customWidth="1"/>
    <col min="4" max="4" width="9.6640625" bestFit="1" customWidth="1"/>
    <col min="5" max="5" width="10.77734375" bestFit="1" customWidth="1"/>
  </cols>
  <sheetData>
    <row r="1" spans="1:5" x14ac:dyDescent="0.3">
      <c r="A1" s="2" t="s">
        <v>70</v>
      </c>
      <c r="B1" s="2" t="s">
        <v>71</v>
      </c>
    </row>
    <row r="2" spans="1:5" x14ac:dyDescent="0.3">
      <c r="A2" s="2" t="s">
        <v>73</v>
      </c>
      <c r="B2" t="s">
        <v>56</v>
      </c>
      <c r="C2" t="s">
        <v>58</v>
      </c>
      <c r="D2" t="s">
        <v>57</v>
      </c>
      <c r="E2" t="s">
        <v>72</v>
      </c>
    </row>
    <row r="3" spans="1:5" x14ac:dyDescent="0.3">
      <c r="A3" s="3" t="s">
        <v>35</v>
      </c>
      <c r="B3">
        <v>566781</v>
      </c>
      <c r="C3">
        <v>218758</v>
      </c>
      <c r="D3">
        <v>300813</v>
      </c>
      <c r="E3">
        <v>1086352</v>
      </c>
    </row>
    <row r="4" spans="1:5" x14ac:dyDescent="0.3">
      <c r="A4" s="3" t="s">
        <v>23</v>
      </c>
      <c r="B4">
        <v>320173</v>
      </c>
      <c r="C4">
        <v>461903</v>
      </c>
      <c r="D4">
        <v>563084</v>
      </c>
      <c r="E4">
        <v>1345160</v>
      </c>
    </row>
    <row r="5" spans="1:5" x14ac:dyDescent="0.3">
      <c r="A5" s="3" t="s">
        <v>11</v>
      </c>
      <c r="B5">
        <v>418352</v>
      </c>
      <c r="C5">
        <v>129402</v>
      </c>
      <c r="D5">
        <v>602055</v>
      </c>
      <c r="E5">
        <v>1149809</v>
      </c>
    </row>
    <row r="6" spans="1:5" x14ac:dyDescent="0.3">
      <c r="A6" s="3" t="s">
        <v>18</v>
      </c>
      <c r="B6">
        <v>576603</v>
      </c>
      <c r="C6">
        <v>467469</v>
      </c>
      <c r="D6">
        <v>525464</v>
      </c>
      <c r="E6">
        <v>1569536</v>
      </c>
    </row>
    <row r="7" spans="1:5" x14ac:dyDescent="0.3">
      <c r="A7" s="3" t="s">
        <v>30</v>
      </c>
      <c r="B7">
        <v>355817</v>
      </c>
      <c r="C7">
        <v>141979</v>
      </c>
      <c r="D7">
        <v>212628</v>
      </c>
      <c r="E7">
        <v>710424</v>
      </c>
    </row>
    <row r="8" spans="1:5" x14ac:dyDescent="0.3">
      <c r="A8" s="3" t="s">
        <v>72</v>
      </c>
      <c r="B8">
        <v>2237726</v>
      </c>
      <c r="C8">
        <v>1419511</v>
      </c>
      <c r="D8">
        <v>2204044</v>
      </c>
      <c r="E8">
        <v>5861281</v>
      </c>
    </row>
    <row r="17" spans="1:2" x14ac:dyDescent="0.3">
      <c r="A17" s="2" t="s">
        <v>73</v>
      </c>
      <c r="B17" t="s">
        <v>74</v>
      </c>
    </row>
    <row r="18" spans="1:2" x14ac:dyDescent="0.3">
      <c r="A18" s="3" t="s">
        <v>27</v>
      </c>
      <c r="B18">
        <v>34.4</v>
      </c>
    </row>
    <row r="19" spans="1:2" x14ac:dyDescent="0.3">
      <c r="A19" s="3" t="s">
        <v>38</v>
      </c>
      <c r="B19">
        <v>36.928571428571431</v>
      </c>
    </row>
    <row r="20" spans="1:2" x14ac:dyDescent="0.3">
      <c r="A20" s="3" t="s">
        <v>33</v>
      </c>
      <c r="B20">
        <v>46.266666666666666</v>
      </c>
    </row>
    <row r="21" spans="1:2" x14ac:dyDescent="0.3">
      <c r="A21" s="3" t="s">
        <v>45</v>
      </c>
      <c r="B21">
        <v>46.4</v>
      </c>
    </row>
    <row r="22" spans="1:2" x14ac:dyDescent="0.3">
      <c r="A22" s="3" t="s">
        <v>8</v>
      </c>
      <c r="B22">
        <v>36.6</v>
      </c>
    </row>
    <row r="23" spans="1:2" x14ac:dyDescent="0.3">
      <c r="A23" s="3" t="s">
        <v>41</v>
      </c>
      <c r="B23">
        <v>40.5</v>
      </c>
    </row>
    <row r="24" spans="1:2" x14ac:dyDescent="0.3">
      <c r="A24" s="3" t="s">
        <v>15</v>
      </c>
      <c r="B24">
        <v>42.153846153846153</v>
      </c>
    </row>
    <row r="25" spans="1:2" x14ac:dyDescent="0.3">
      <c r="A25" s="3" t="s">
        <v>21</v>
      </c>
      <c r="B25">
        <v>43</v>
      </c>
    </row>
    <row r="26" spans="1:2" x14ac:dyDescent="0.3">
      <c r="A26" s="3" t="s">
        <v>72</v>
      </c>
      <c r="B26">
        <v>40.64</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1D49E-8EF5-4AE0-8376-E2A2E1128D1C}">
  <dimension ref="A1:E135"/>
  <sheetViews>
    <sheetView topLeftCell="A37" workbookViewId="0">
      <selection activeCell="B51" sqref="B51"/>
    </sheetView>
  </sheetViews>
  <sheetFormatPr defaultRowHeight="14.4" x14ac:dyDescent="0.3"/>
  <cols>
    <col min="1" max="1" width="14.77734375" bestFit="1" customWidth="1"/>
    <col min="2" max="2" width="21" bestFit="1" customWidth="1"/>
    <col min="3" max="3" width="14.77734375" bestFit="1" customWidth="1"/>
    <col min="4" max="4" width="12.6640625" bestFit="1" customWidth="1"/>
    <col min="5" max="5" width="10.77734375" bestFit="1" customWidth="1"/>
    <col min="6" max="10" width="12" bestFit="1" customWidth="1"/>
    <col min="11" max="11" width="10" bestFit="1" customWidth="1"/>
    <col min="12" max="12" width="11" bestFit="1" customWidth="1"/>
    <col min="13" max="19" width="12" bestFit="1" customWidth="1"/>
    <col min="20" max="20" width="11" bestFit="1" customWidth="1"/>
    <col min="21" max="31" width="12" bestFit="1" customWidth="1"/>
    <col min="32" max="32" width="11" bestFit="1" customWidth="1"/>
    <col min="33" max="36" width="12" bestFit="1" customWidth="1"/>
    <col min="37" max="37" width="10" bestFit="1" customWidth="1"/>
    <col min="38" max="38" width="12" bestFit="1" customWidth="1"/>
    <col min="39" max="39" width="11" bestFit="1" customWidth="1"/>
    <col min="40" max="45" width="12" bestFit="1" customWidth="1"/>
    <col min="46" max="46" width="11" bestFit="1" customWidth="1"/>
    <col min="47" max="69" width="12" bestFit="1" customWidth="1"/>
    <col min="70" max="71" width="11" bestFit="1" customWidth="1"/>
    <col min="72" max="85" width="12" bestFit="1" customWidth="1"/>
    <col min="86" max="86" width="10" bestFit="1" customWidth="1"/>
    <col min="87" max="90" width="12" bestFit="1" customWidth="1"/>
    <col min="91" max="91" width="11" bestFit="1" customWidth="1"/>
    <col min="92" max="92" width="12" bestFit="1" customWidth="1"/>
    <col min="93" max="93" width="11" bestFit="1" customWidth="1"/>
    <col min="94" max="98" width="12" bestFit="1" customWidth="1"/>
    <col min="99" max="99" width="11" bestFit="1" customWidth="1"/>
    <col min="100" max="101" width="12" bestFit="1" customWidth="1"/>
    <col min="102" max="102" width="10.77734375" bestFit="1" customWidth="1"/>
  </cols>
  <sheetData>
    <row r="1" spans="1:2" x14ac:dyDescent="0.3">
      <c r="A1" s="2" t="s">
        <v>73</v>
      </c>
      <c r="B1" t="s">
        <v>91</v>
      </c>
    </row>
    <row r="2" spans="1:2" x14ac:dyDescent="0.3">
      <c r="A2" s="3" t="s">
        <v>87</v>
      </c>
    </row>
    <row r="3" spans="1:2" x14ac:dyDescent="0.3">
      <c r="A3" s="4" t="s">
        <v>75</v>
      </c>
      <c r="B3">
        <v>6</v>
      </c>
    </row>
    <row r="4" spans="1:2" x14ac:dyDescent="0.3">
      <c r="A4" s="4" t="s">
        <v>76</v>
      </c>
      <c r="B4">
        <v>12</v>
      </c>
    </row>
    <row r="5" spans="1:2" x14ac:dyDescent="0.3">
      <c r="A5" s="4" t="s">
        <v>77</v>
      </c>
      <c r="B5">
        <v>5</v>
      </c>
    </row>
    <row r="6" spans="1:2" x14ac:dyDescent="0.3">
      <c r="A6" s="3" t="s">
        <v>88</v>
      </c>
    </row>
    <row r="7" spans="1:2" x14ac:dyDescent="0.3">
      <c r="A7" s="4" t="s">
        <v>78</v>
      </c>
      <c r="B7">
        <v>4</v>
      </c>
    </row>
    <row r="8" spans="1:2" x14ac:dyDescent="0.3">
      <c r="A8" s="4" t="s">
        <v>79</v>
      </c>
      <c r="B8">
        <v>10</v>
      </c>
    </row>
    <row r="9" spans="1:2" x14ac:dyDescent="0.3">
      <c r="A9" s="4" t="s">
        <v>80</v>
      </c>
      <c r="B9">
        <v>6</v>
      </c>
    </row>
    <row r="10" spans="1:2" x14ac:dyDescent="0.3">
      <c r="A10" s="3" t="s">
        <v>89</v>
      </c>
    </row>
    <row r="11" spans="1:2" x14ac:dyDescent="0.3">
      <c r="A11" s="4" t="s">
        <v>81</v>
      </c>
      <c r="B11">
        <v>10</v>
      </c>
    </row>
    <row r="12" spans="1:2" x14ac:dyDescent="0.3">
      <c r="A12" s="4" t="s">
        <v>82</v>
      </c>
      <c r="B12">
        <v>4</v>
      </c>
    </row>
    <row r="13" spans="1:2" x14ac:dyDescent="0.3">
      <c r="A13" s="4" t="s">
        <v>83</v>
      </c>
      <c r="B13">
        <v>4</v>
      </c>
    </row>
    <row r="14" spans="1:2" x14ac:dyDescent="0.3">
      <c r="A14" s="3" t="s">
        <v>90</v>
      </c>
    </row>
    <row r="15" spans="1:2" x14ac:dyDescent="0.3">
      <c r="A15" s="4" t="s">
        <v>84</v>
      </c>
      <c r="B15">
        <v>14</v>
      </c>
    </row>
    <row r="16" spans="1:2" x14ac:dyDescent="0.3">
      <c r="A16" s="4" t="s">
        <v>85</v>
      </c>
      <c r="B16">
        <v>10</v>
      </c>
    </row>
    <row r="17" spans="1:5" x14ac:dyDescent="0.3">
      <c r="A17" s="4" t="s">
        <v>86</v>
      </c>
      <c r="B17">
        <v>15</v>
      </c>
    </row>
    <row r="18" spans="1:5" x14ac:dyDescent="0.3">
      <c r="A18" s="3" t="s">
        <v>72</v>
      </c>
      <c r="B18">
        <v>100</v>
      </c>
    </row>
    <row r="21" spans="1:5" x14ac:dyDescent="0.3">
      <c r="A21" s="2" t="s">
        <v>98</v>
      </c>
      <c r="B21" s="2" t="s">
        <v>71</v>
      </c>
    </row>
    <row r="22" spans="1:5" x14ac:dyDescent="0.3">
      <c r="A22" s="2" t="s">
        <v>73</v>
      </c>
      <c r="B22" t="s">
        <v>97</v>
      </c>
      <c r="C22" t="s">
        <v>99</v>
      </c>
      <c r="D22" t="s">
        <v>100</v>
      </c>
      <c r="E22" t="s">
        <v>72</v>
      </c>
    </row>
    <row r="23" spans="1:5" x14ac:dyDescent="0.3">
      <c r="A23" s="3" t="s">
        <v>27</v>
      </c>
      <c r="B23">
        <v>8</v>
      </c>
      <c r="D23">
        <v>7</v>
      </c>
      <c r="E23">
        <v>15</v>
      </c>
    </row>
    <row r="24" spans="1:5" x14ac:dyDescent="0.3">
      <c r="A24" s="3" t="s">
        <v>38</v>
      </c>
      <c r="B24">
        <v>7</v>
      </c>
      <c r="D24">
        <v>7</v>
      </c>
      <c r="E24">
        <v>14</v>
      </c>
    </row>
    <row r="25" spans="1:5" x14ac:dyDescent="0.3">
      <c r="A25" s="3" t="s">
        <v>33</v>
      </c>
      <c r="B25">
        <v>1</v>
      </c>
      <c r="C25">
        <v>1</v>
      </c>
      <c r="D25">
        <v>13</v>
      </c>
      <c r="E25">
        <v>15</v>
      </c>
    </row>
    <row r="26" spans="1:5" x14ac:dyDescent="0.3">
      <c r="A26" s="3" t="s">
        <v>45</v>
      </c>
      <c r="B26">
        <v>2</v>
      </c>
      <c r="C26">
        <v>1</v>
      </c>
      <c r="D26">
        <v>7</v>
      </c>
      <c r="E26">
        <v>10</v>
      </c>
    </row>
    <row r="27" spans="1:5" x14ac:dyDescent="0.3">
      <c r="A27" s="3" t="s">
        <v>8</v>
      </c>
      <c r="B27">
        <v>4</v>
      </c>
      <c r="D27">
        <v>6</v>
      </c>
      <c r="E27">
        <v>10</v>
      </c>
    </row>
    <row r="28" spans="1:5" x14ac:dyDescent="0.3">
      <c r="A28" s="3" t="s">
        <v>41</v>
      </c>
      <c r="B28">
        <v>6</v>
      </c>
      <c r="D28">
        <v>6</v>
      </c>
      <c r="E28">
        <v>12</v>
      </c>
    </row>
    <row r="29" spans="1:5" x14ac:dyDescent="0.3">
      <c r="A29" s="3" t="s">
        <v>15</v>
      </c>
      <c r="B29">
        <v>4</v>
      </c>
      <c r="D29">
        <v>9</v>
      </c>
      <c r="E29">
        <v>13</v>
      </c>
    </row>
    <row r="30" spans="1:5" x14ac:dyDescent="0.3">
      <c r="A30" s="3" t="s">
        <v>21</v>
      </c>
      <c r="B30">
        <v>4</v>
      </c>
      <c r="D30">
        <v>7</v>
      </c>
      <c r="E30">
        <v>11</v>
      </c>
    </row>
    <row r="31" spans="1:5" x14ac:dyDescent="0.3">
      <c r="A31" s="3" t="s">
        <v>72</v>
      </c>
      <c r="B31">
        <v>36</v>
      </c>
      <c r="C31">
        <v>2</v>
      </c>
      <c r="D31">
        <v>62</v>
      </c>
      <c r="E31">
        <v>100</v>
      </c>
    </row>
    <row r="34" spans="1:2" x14ac:dyDescent="0.3">
      <c r="A34" s="2" t="s">
        <v>73</v>
      </c>
      <c r="B34" t="s">
        <v>102</v>
      </c>
    </row>
    <row r="35" spans="1:2" x14ac:dyDescent="0.3">
      <c r="A35" s="3" t="s">
        <v>38</v>
      </c>
      <c r="B35">
        <v>1.1323151745289393</v>
      </c>
    </row>
    <row r="36" spans="1:2" x14ac:dyDescent="0.3">
      <c r="A36" s="3" t="s">
        <v>27</v>
      </c>
      <c r="B36">
        <v>1.1208801831294084</v>
      </c>
    </row>
    <row r="37" spans="1:2" x14ac:dyDescent="0.3">
      <c r="A37" s="3" t="s">
        <v>33</v>
      </c>
      <c r="B37">
        <v>1.0808752932117267</v>
      </c>
    </row>
    <row r="38" spans="1:2" x14ac:dyDescent="0.3">
      <c r="A38" s="3" t="s">
        <v>8</v>
      </c>
      <c r="B38">
        <v>1.0624914368292306</v>
      </c>
    </row>
    <row r="39" spans="1:2" x14ac:dyDescent="0.3">
      <c r="A39" s="3" t="s">
        <v>21</v>
      </c>
      <c r="B39">
        <v>1.0539295573045526</v>
      </c>
    </row>
    <row r="40" spans="1:2" x14ac:dyDescent="0.3">
      <c r="A40" s="3" t="s">
        <v>15</v>
      </c>
      <c r="B40">
        <v>1.0475496802771571</v>
      </c>
    </row>
    <row r="41" spans="1:2" x14ac:dyDescent="0.3">
      <c r="A41" s="3" t="s">
        <v>45</v>
      </c>
      <c r="B41">
        <v>0.99983693514090477</v>
      </c>
    </row>
    <row r="42" spans="1:2" x14ac:dyDescent="0.3">
      <c r="A42" s="3" t="s">
        <v>41</v>
      </c>
      <c r="B42">
        <v>0.9906220864048455</v>
      </c>
    </row>
    <row r="43" spans="1:2" x14ac:dyDescent="0.3">
      <c r="A43" s="3" t="s">
        <v>72</v>
      </c>
      <c r="B43">
        <v>1.0660086431903477</v>
      </c>
    </row>
    <row r="46" spans="1:2" x14ac:dyDescent="0.3">
      <c r="A46" s="2" t="s">
        <v>73</v>
      </c>
      <c r="B46" t="s">
        <v>70</v>
      </c>
    </row>
    <row r="47" spans="1:2" x14ac:dyDescent="0.3">
      <c r="A47" s="3" t="s">
        <v>35</v>
      </c>
      <c r="B47">
        <v>1086352</v>
      </c>
    </row>
    <row r="48" spans="1:2" x14ac:dyDescent="0.3">
      <c r="A48" s="3" t="s">
        <v>23</v>
      </c>
      <c r="B48">
        <v>1345160</v>
      </c>
    </row>
    <row r="49" spans="1:3" x14ac:dyDescent="0.3">
      <c r="A49" s="3" t="s">
        <v>11</v>
      </c>
      <c r="B49">
        <v>1149809</v>
      </c>
    </row>
    <row r="50" spans="1:3" x14ac:dyDescent="0.3">
      <c r="A50" s="3" t="s">
        <v>18</v>
      </c>
      <c r="B50">
        <v>1569536</v>
      </c>
    </row>
    <row r="51" spans="1:3" x14ac:dyDescent="0.3">
      <c r="A51" s="3" t="s">
        <v>30</v>
      </c>
      <c r="B51">
        <v>710424</v>
      </c>
    </row>
    <row r="52" spans="1:3" x14ac:dyDescent="0.3">
      <c r="A52" s="3" t="s">
        <v>72</v>
      </c>
      <c r="B52">
        <v>5861281</v>
      </c>
    </row>
    <row r="55" spans="1:3" x14ac:dyDescent="0.3">
      <c r="A55" s="2" t="s">
        <v>73</v>
      </c>
      <c r="B55" t="s">
        <v>91</v>
      </c>
      <c r="C55" t="s">
        <v>110</v>
      </c>
    </row>
    <row r="56" spans="1:3" x14ac:dyDescent="0.3">
      <c r="A56" s="3" t="s">
        <v>97</v>
      </c>
      <c r="B56">
        <v>36</v>
      </c>
    </row>
    <row r="57" spans="1:3" x14ac:dyDescent="0.3">
      <c r="A57" s="3" t="s">
        <v>99</v>
      </c>
      <c r="B57">
        <v>2</v>
      </c>
    </row>
    <row r="58" spans="1:3" x14ac:dyDescent="0.3">
      <c r="A58" s="3" t="s">
        <v>100</v>
      </c>
      <c r="B58">
        <v>62</v>
      </c>
    </row>
    <row r="59" spans="1:3" x14ac:dyDescent="0.3">
      <c r="A59" s="3" t="s">
        <v>72</v>
      </c>
      <c r="B59">
        <v>100</v>
      </c>
    </row>
    <row r="73" spans="3:3" x14ac:dyDescent="0.3">
      <c r="C73" s="1"/>
    </row>
    <row r="74" spans="3:3" x14ac:dyDescent="0.3">
      <c r="C74" s="1"/>
    </row>
    <row r="75" spans="3:3" x14ac:dyDescent="0.3">
      <c r="C75" s="1"/>
    </row>
    <row r="76" spans="3:3" x14ac:dyDescent="0.3">
      <c r="C76" s="1"/>
    </row>
    <row r="77" spans="3:3" x14ac:dyDescent="0.3">
      <c r="C77" s="1"/>
    </row>
    <row r="78" spans="3:3" x14ac:dyDescent="0.3">
      <c r="C78" s="1"/>
    </row>
    <row r="79" spans="3:3" x14ac:dyDescent="0.3">
      <c r="C79" s="1"/>
    </row>
    <row r="80" spans="3:3" x14ac:dyDescent="0.3">
      <c r="C80" s="1"/>
    </row>
    <row r="81" spans="3:3" x14ac:dyDescent="0.3">
      <c r="C81" s="1"/>
    </row>
    <row r="82" spans="3:3" x14ac:dyDescent="0.3">
      <c r="C82" s="1"/>
    </row>
    <row r="83" spans="3:3" x14ac:dyDescent="0.3">
      <c r="C83" s="1"/>
    </row>
    <row r="84" spans="3:3" x14ac:dyDescent="0.3">
      <c r="C84" s="1"/>
    </row>
    <row r="85" spans="3:3" x14ac:dyDescent="0.3">
      <c r="C85" s="1"/>
    </row>
    <row r="86" spans="3:3" x14ac:dyDescent="0.3">
      <c r="C86" s="1"/>
    </row>
    <row r="87" spans="3:3" x14ac:dyDescent="0.3">
      <c r="C87" s="1"/>
    </row>
    <row r="88" spans="3:3" x14ac:dyDescent="0.3">
      <c r="C88" s="1"/>
    </row>
    <row r="89" spans="3:3" x14ac:dyDescent="0.3">
      <c r="C89" s="1"/>
    </row>
    <row r="90" spans="3:3" x14ac:dyDescent="0.3">
      <c r="C90" s="1"/>
    </row>
    <row r="91" spans="3:3" x14ac:dyDescent="0.3">
      <c r="C91" s="1"/>
    </row>
    <row r="92" spans="3:3" x14ac:dyDescent="0.3">
      <c r="C92" s="1"/>
    </row>
    <row r="93" spans="3:3" x14ac:dyDescent="0.3">
      <c r="C93" s="1"/>
    </row>
    <row r="94" spans="3:3" x14ac:dyDescent="0.3">
      <c r="C94" s="1"/>
    </row>
    <row r="95" spans="3:3" x14ac:dyDescent="0.3">
      <c r="C95" s="1"/>
    </row>
    <row r="96" spans="3:3" x14ac:dyDescent="0.3">
      <c r="C96" s="1"/>
    </row>
    <row r="97" spans="3:3" x14ac:dyDescent="0.3">
      <c r="C97" s="1"/>
    </row>
    <row r="98" spans="3:3" x14ac:dyDescent="0.3">
      <c r="C98" s="1"/>
    </row>
    <row r="99" spans="3:3" x14ac:dyDescent="0.3">
      <c r="C99" s="1"/>
    </row>
    <row r="100" spans="3:3" x14ac:dyDescent="0.3">
      <c r="C100" s="1"/>
    </row>
    <row r="101" spans="3:3" x14ac:dyDescent="0.3">
      <c r="C101" s="1"/>
    </row>
    <row r="102" spans="3:3" x14ac:dyDescent="0.3">
      <c r="C102" s="1"/>
    </row>
    <row r="103" spans="3:3" x14ac:dyDescent="0.3">
      <c r="C103" s="1"/>
    </row>
    <row r="104" spans="3:3" x14ac:dyDescent="0.3">
      <c r="C104" s="1"/>
    </row>
    <row r="105" spans="3:3" x14ac:dyDescent="0.3">
      <c r="C105" s="1"/>
    </row>
    <row r="106" spans="3:3" x14ac:dyDescent="0.3">
      <c r="C106" s="1"/>
    </row>
    <row r="107" spans="3:3" x14ac:dyDescent="0.3">
      <c r="C107" s="1"/>
    </row>
    <row r="108" spans="3:3" x14ac:dyDescent="0.3">
      <c r="C108" s="1"/>
    </row>
    <row r="109" spans="3:3" x14ac:dyDescent="0.3">
      <c r="C109" s="1"/>
    </row>
    <row r="110" spans="3:3" x14ac:dyDescent="0.3">
      <c r="C110" s="1"/>
    </row>
    <row r="111" spans="3:3" x14ac:dyDescent="0.3">
      <c r="C111" s="1"/>
    </row>
    <row r="112" spans="3:3" x14ac:dyDescent="0.3">
      <c r="C112" s="1"/>
    </row>
    <row r="113" spans="3:3" x14ac:dyDescent="0.3">
      <c r="C113" s="1"/>
    </row>
    <row r="114" spans="3:3" x14ac:dyDescent="0.3">
      <c r="C114" s="1"/>
    </row>
    <row r="115" spans="3:3" x14ac:dyDescent="0.3">
      <c r="C115" s="1"/>
    </row>
    <row r="116" spans="3:3" x14ac:dyDescent="0.3">
      <c r="C116" s="1"/>
    </row>
    <row r="117" spans="3:3" x14ac:dyDescent="0.3">
      <c r="C117" s="1"/>
    </row>
    <row r="118" spans="3:3" x14ac:dyDescent="0.3">
      <c r="C118" s="1"/>
    </row>
    <row r="119" spans="3:3" x14ac:dyDescent="0.3">
      <c r="C119" s="1"/>
    </row>
    <row r="120" spans="3:3" x14ac:dyDescent="0.3">
      <c r="C120" s="1"/>
    </row>
    <row r="121" spans="3:3" x14ac:dyDescent="0.3">
      <c r="C121" s="1"/>
    </row>
    <row r="122" spans="3:3" x14ac:dyDescent="0.3">
      <c r="C122" s="1"/>
    </row>
    <row r="123" spans="3:3" x14ac:dyDescent="0.3">
      <c r="C123" s="1"/>
    </row>
    <row r="124" spans="3:3" x14ac:dyDescent="0.3">
      <c r="C124" s="1"/>
    </row>
    <row r="125" spans="3:3" x14ac:dyDescent="0.3">
      <c r="C125" s="1"/>
    </row>
    <row r="126" spans="3:3" x14ac:dyDescent="0.3">
      <c r="C126" s="1"/>
    </row>
    <row r="127" spans="3:3" x14ac:dyDescent="0.3">
      <c r="C127" s="1"/>
    </row>
    <row r="128" spans="3:3" x14ac:dyDescent="0.3">
      <c r="C128" s="1"/>
    </row>
    <row r="129" spans="3:3" x14ac:dyDescent="0.3">
      <c r="C129" s="1"/>
    </row>
    <row r="130" spans="3:3" x14ac:dyDescent="0.3">
      <c r="C130" s="1"/>
    </row>
    <row r="131" spans="3:3" x14ac:dyDescent="0.3">
      <c r="C131" s="1"/>
    </row>
    <row r="132" spans="3:3" x14ac:dyDescent="0.3">
      <c r="C132" s="1"/>
    </row>
    <row r="133" spans="3:3" x14ac:dyDescent="0.3">
      <c r="C133" s="1"/>
    </row>
    <row r="134" spans="3:3" x14ac:dyDescent="0.3">
      <c r="C134" s="1"/>
    </row>
    <row r="135" spans="3:3" x14ac:dyDescent="0.3">
      <c r="C135"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52470-7665-4272-B38E-ECBAAEBA17D7}">
  <dimension ref="B6:D13"/>
  <sheetViews>
    <sheetView workbookViewId="0">
      <selection activeCell="B18" sqref="B18"/>
    </sheetView>
  </sheetViews>
  <sheetFormatPr defaultRowHeight="14.4" x14ac:dyDescent="0.3"/>
  <sheetData>
    <row r="6" spans="2:4" x14ac:dyDescent="0.3">
      <c r="B6" t="s">
        <v>103</v>
      </c>
      <c r="D6" t="s">
        <v>20</v>
      </c>
    </row>
    <row r="8" spans="2:4" x14ac:dyDescent="0.3">
      <c r="B8" t="s">
        <v>104</v>
      </c>
    </row>
    <row r="9" spans="2:4" x14ac:dyDescent="0.3">
      <c r="B9" t="s">
        <v>105</v>
      </c>
      <c r="D9" t="str">
        <f>INDEX(Employee_id[Name],MATCH('part 3'!D6,Employee_id[Employee ID],0))</f>
        <v>Ronn Robinson</v>
      </c>
    </row>
    <row r="11" spans="2:4" x14ac:dyDescent="0.3">
      <c r="B11" t="s">
        <v>3</v>
      </c>
      <c r="D11" t="str">
        <f>INDEX(Employee_id[Department],MATCH('part 3'!D6,Employee_id[Employee ID],0))</f>
        <v>Sales</v>
      </c>
    </row>
    <row r="13" spans="2:4" x14ac:dyDescent="0.3">
      <c r="B13" t="s">
        <v>4</v>
      </c>
      <c r="D13" t="str">
        <f>INDEX(Employee_id[Region],MATCH('part 3'!D6,Employee_id[Employee ID],0))</f>
        <v>East</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22327CB-CCA5-423E-96BA-25FF3A9C9F42}">
          <x14:formula1>
            <xm:f>Employee_id!$A$2:$A$9</xm:f>
          </x14:formula1>
          <xm:sqref>D6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C82D8-D805-4B96-81F8-2990A314A823}">
  <dimension ref="A1:D25"/>
  <sheetViews>
    <sheetView workbookViewId="0">
      <selection activeCell="I9" sqref="I9"/>
    </sheetView>
  </sheetViews>
  <sheetFormatPr defaultRowHeight="14.4" x14ac:dyDescent="0.3"/>
  <cols>
    <col min="1" max="1" width="12.5546875" bestFit="1" customWidth="1"/>
    <col min="2" max="2" width="23.109375" bestFit="1" customWidth="1"/>
    <col min="3" max="100" width="15.5546875" bestFit="1" customWidth="1"/>
    <col min="101" max="101" width="10.77734375" bestFit="1" customWidth="1"/>
  </cols>
  <sheetData>
    <row r="1" spans="1:4" x14ac:dyDescent="0.3">
      <c r="A1" s="2" t="s">
        <v>73</v>
      </c>
      <c r="B1" t="s">
        <v>106</v>
      </c>
    </row>
    <row r="2" spans="1:4" x14ac:dyDescent="0.3">
      <c r="A2" s="3" t="s">
        <v>27</v>
      </c>
      <c r="B2">
        <v>35521.200000000004</v>
      </c>
    </row>
    <row r="3" spans="1:4" x14ac:dyDescent="0.3">
      <c r="A3" s="3" t="s">
        <v>38</v>
      </c>
      <c r="B3">
        <v>36204.35</v>
      </c>
      <c r="D3" t="s">
        <v>107</v>
      </c>
    </row>
    <row r="4" spans="1:4" x14ac:dyDescent="0.3">
      <c r="A4" s="3" t="s">
        <v>33</v>
      </c>
      <c r="B4">
        <v>54317.600000000006</v>
      </c>
    </row>
    <row r="5" spans="1:4" x14ac:dyDescent="0.3">
      <c r="A5" s="3" t="s">
        <v>45</v>
      </c>
      <c r="B5">
        <v>0</v>
      </c>
    </row>
    <row r="6" spans="1:4" x14ac:dyDescent="0.3">
      <c r="A6" s="3" t="s">
        <v>8</v>
      </c>
      <c r="B6">
        <v>24884.7</v>
      </c>
    </row>
    <row r="7" spans="1:4" x14ac:dyDescent="0.3">
      <c r="A7" s="3" t="s">
        <v>41</v>
      </c>
      <c r="B7">
        <v>0</v>
      </c>
    </row>
    <row r="8" spans="1:4" x14ac:dyDescent="0.3">
      <c r="A8" s="3" t="s">
        <v>15</v>
      </c>
      <c r="B8">
        <v>42272.450000000004</v>
      </c>
    </row>
    <row r="9" spans="1:4" x14ac:dyDescent="0.3">
      <c r="A9" s="3" t="s">
        <v>21</v>
      </c>
      <c r="B9">
        <v>34933.1</v>
      </c>
    </row>
    <row r="10" spans="1:4" x14ac:dyDescent="0.3">
      <c r="A10" s="3" t="s">
        <v>72</v>
      </c>
      <c r="B10">
        <v>293064.05</v>
      </c>
    </row>
    <row r="16" spans="1:4" x14ac:dyDescent="0.3">
      <c r="A16" t="s">
        <v>108</v>
      </c>
    </row>
    <row r="19" spans="1:2" x14ac:dyDescent="0.3">
      <c r="A19" s="2" t="s">
        <v>73</v>
      </c>
      <c r="B19" t="s">
        <v>109</v>
      </c>
    </row>
    <row r="20" spans="1:2" x14ac:dyDescent="0.3">
      <c r="A20" s="3" t="s">
        <v>35</v>
      </c>
      <c r="B20">
        <v>45000</v>
      </c>
    </row>
    <row r="21" spans="1:2" x14ac:dyDescent="0.3">
      <c r="A21" s="3" t="s">
        <v>23</v>
      </c>
      <c r="B21">
        <v>50000</v>
      </c>
    </row>
    <row r="22" spans="1:2" x14ac:dyDescent="0.3">
      <c r="A22" s="3" t="s">
        <v>11</v>
      </c>
      <c r="B22">
        <v>68500</v>
      </c>
    </row>
    <row r="23" spans="1:2" x14ac:dyDescent="0.3">
      <c r="A23" s="3" t="s">
        <v>18</v>
      </c>
      <c r="B23">
        <v>60000</v>
      </c>
    </row>
    <row r="24" spans="1:2" x14ac:dyDescent="0.3">
      <c r="A24" s="3" t="s">
        <v>30</v>
      </c>
      <c r="B24">
        <v>55000</v>
      </c>
    </row>
    <row r="25" spans="1:2" x14ac:dyDescent="0.3">
      <c r="A25" s="3" t="s">
        <v>72</v>
      </c>
      <c r="B25">
        <v>278500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B79FC-2418-4161-B4F8-4E3B475BDB10}">
  <dimension ref="A2:N46"/>
  <sheetViews>
    <sheetView topLeftCell="A28" workbookViewId="0">
      <selection activeCell="J50" sqref="J50"/>
    </sheetView>
  </sheetViews>
  <sheetFormatPr defaultRowHeight="14.4" x14ac:dyDescent="0.3"/>
  <cols>
    <col min="1" max="1" width="14.88671875" bestFit="1" customWidth="1"/>
    <col min="2" max="2" width="15.5546875" bestFit="1" customWidth="1"/>
    <col min="3" max="5" width="8" bestFit="1" customWidth="1"/>
    <col min="6" max="6" width="10.77734375" bestFit="1" customWidth="1"/>
    <col min="7" max="9" width="7" bestFit="1" customWidth="1"/>
    <col min="10" max="10" width="7.88671875" bestFit="1" customWidth="1"/>
    <col min="11" max="13" width="7" bestFit="1" customWidth="1"/>
    <col min="14" max="14" width="8" bestFit="1" customWidth="1"/>
    <col min="15" max="17" width="7" bestFit="1" customWidth="1"/>
    <col min="18" max="18" width="7.21875" bestFit="1" customWidth="1"/>
    <col min="19" max="20" width="7" bestFit="1" customWidth="1"/>
    <col min="21" max="21" width="10.77734375" bestFit="1" customWidth="1"/>
  </cols>
  <sheetData>
    <row r="2" spans="1:14" x14ac:dyDescent="0.3">
      <c r="A2" s="7" t="s">
        <v>133</v>
      </c>
    </row>
    <row r="3" spans="1:14" x14ac:dyDescent="0.3">
      <c r="A3" s="2" t="s">
        <v>73</v>
      </c>
      <c r="B3" t="s">
        <v>70</v>
      </c>
    </row>
    <row r="4" spans="1:14" x14ac:dyDescent="0.3">
      <c r="A4" s="3" t="s">
        <v>16</v>
      </c>
      <c r="B4">
        <v>1497564</v>
      </c>
    </row>
    <row r="5" spans="1:14" x14ac:dyDescent="0.3">
      <c r="A5" s="3" t="s">
        <v>28</v>
      </c>
      <c r="B5">
        <v>710424</v>
      </c>
    </row>
    <row r="6" spans="1:14" x14ac:dyDescent="0.3">
      <c r="A6" s="3" t="s">
        <v>9</v>
      </c>
      <c r="B6">
        <v>3653293</v>
      </c>
    </row>
    <row r="7" spans="1:14" x14ac:dyDescent="0.3">
      <c r="A7" s="3" t="s">
        <v>72</v>
      </c>
      <c r="B7">
        <v>5861281</v>
      </c>
    </row>
    <row r="9" spans="1:14" x14ac:dyDescent="0.3">
      <c r="A9" s="19" t="s">
        <v>136</v>
      </c>
      <c r="B9" s="3" t="s">
        <v>9</v>
      </c>
      <c r="C9">
        <v>3653293</v>
      </c>
    </row>
    <row r="11" spans="1:14" x14ac:dyDescent="0.3">
      <c r="A11" s="7" t="s">
        <v>134</v>
      </c>
    </row>
    <row r="12" spans="1:14" x14ac:dyDescent="0.3">
      <c r="A12" s="2" t="s">
        <v>137</v>
      </c>
      <c r="B12" s="2" t="s">
        <v>71</v>
      </c>
    </row>
    <row r="13" spans="1:14" x14ac:dyDescent="0.3">
      <c r="A13" s="2" t="s">
        <v>73</v>
      </c>
      <c r="B13" t="s">
        <v>75</v>
      </c>
      <c r="C13" t="s">
        <v>76</v>
      </c>
      <c r="D13" t="s">
        <v>77</v>
      </c>
      <c r="E13" t="s">
        <v>78</v>
      </c>
      <c r="F13" t="s">
        <v>79</v>
      </c>
      <c r="G13" t="s">
        <v>80</v>
      </c>
      <c r="H13" t="s">
        <v>81</v>
      </c>
      <c r="I13" t="s">
        <v>82</v>
      </c>
      <c r="J13" t="s">
        <v>83</v>
      </c>
      <c r="K13" t="s">
        <v>84</v>
      </c>
      <c r="L13" t="s">
        <v>85</v>
      </c>
      <c r="M13" t="s">
        <v>86</v>
      </c>
      <c r="N13" t="s">
        <v>72</v>
      </c>
    </row>
    <row r="14" spans="1:14" x14ac:dyDescent="0.3">
      <c r="A14" s="3" t="s">
        <v>27</v>
      </c>
      <c r="F14">
        <v>2.70018595047629</v>
      </c>
      <c r="G14">
        <v>1.02829617908503</v>
      </c>
      <c r="H14">
        <v>4.4039023887405078</v>
      </c>
      <c r="J14">
        <v>1.8581309201492491</v>
      </c>
      <c r="K14">
        <v>3.3059274955140903</v>
      </c>
      <c r="L14">
        <v>1.1133687922070199</v>
      </c>
      <c r="M14">
        <v>2.4033910207689368</v>
      </c>
      <c r="N14">
        <v>16.813202746941126</v>
      </c>
    </row>
    <row r="15" spans="1:14" x14ac:dyDescent="0.3">
      <c r="A15" s="3" t="s">
        <v>38</v>
      </c>
      <c r="B15">
        <v>1.2623206739698001</v>
      </c>
      <c r="C15">
        <v>1.0944535349545801</v>
      </c>
      <c r="D15">
        <v>2.86395145075736</v>
      </c>
      <c r="E15">
        <v>2.1061439047470301</v>
      </c>
      <c r="G15">
        <v>3.0164745223705229</v>
      </c>
      <c r="H15">
        <v>1.1256628512920801</v>
      </c>
      <c r="I15">
        <v>0.98887388027868595</v>
      </c>
      <c r="K15">
        <v>1.1590328078398</v>
      </c>
      <c r="L15">
        <v>1.0464397135828301</v>
      </c>
      <c r="M15">
        <v>1.18905910361246</v>
      </c>
      <c r="N15">
        <v>15.852412443405148</v>
      </c>
    </row>
    <row r="16" spans="1:14" x14ac:dyDescent="0.3">
      <c r="A16" s="3" t="s">
        <v>33</v>
      </c>
      <c r="C16">
        <v>1.0577626127224</v>
      </c>
      <c r="D16">
        <v>1.04430943381291</v>
      </c>
      <c r="F16">
        <v>2.1634651379159102</v>
      </c>
      <c r="G16">
        <v>1.02663454460282</v>
      </c>
      <c r="H16">
        <v>2.3317081724516697</v>
      </c>
      <c r="J16">
        <v>0.97275349595535199</v>
      </c>
      <c r="K16">
        <v>1.966862925070489</v>
      </c>
      <c r="L16">
        <v>3.5043465588916503</v>
      </c>
      <c r="M16">
        <v>2.1452865167527002</v>
      </c>
      <c r="N16">
        <v>16.213129398175901</v>
      </c>
    </row>
    <row r="17" spans="1:14" x14ac:dyDescent="0.3">
      <c r="A17" s="3" t="s">
        <v>45</v>
      </c>
      <c r="C17">
        <v>1.0088606332133201</v>
      </c>
      <c r="D17">
        <v>0.99600172587372404</v>
      </c>
      <c r="F17">
        <v>1.9005947908059762</v>
      </c>
      <c r="G17">
        <v>1.1809434002700301</v>
      </c>
      <c r="H17">
        <v>0.93291969311363399</v>
      </c>
      <c r="I17">
        <v>0.96251117956871701</v>
      </c>
      <c r="K17">
        <v>1.9964061753745859</v>
      </c>
      <c r="M17">
        <v>1.0201317531890599</v>
      </c>
      <c r="N17">
        <v>9.9983693514090479</v>
      </c>
    </row>
    <row r="18" spans="1:14" x14ac:dyDescent="0.3">
      <c r="A18" s="3" t="s">
        <v>8</v>
      </c>
      <c r="B18">
        <v>1.1067134801574601</v>
      </c>
      <c r="C18">
        <v>3.2010157615910662</v>
      </c>
      <c r="E18">
        <v>1.0081955054513101</v>
      </c>
      <c r="I18">
        <v>0.98923071526291795</v>
      </c>
      <c r="J18">
        <v>1.1376404494382</v>
      </c>
      <c r="K18">
        <v>1.00846053986302</v>
      </c>
      <c r="L18">
        <v>1.20360944007404</v>
      </c>
      <c r="M18">
        <v>0.97004847645429404</v>
      </c>
      <c r="N18">
        <v>10.624914368292306</v>
      </c>
    </row>
    <row r="19" spans="1:14" x14ac:dyDescent="0.3">
      <c r="A19" s="3" t="s">
        <v>41</v>
      </c>
      <c r="D19">
        <v>0.98131851165663098</v>
      </c>
      <c r="F19">
        <v>1.8889342597057621</v>
      </c>
      <c r="H19">
        <v>2.0093348027635489</v>
      </c>
      <c r="K19">
        <v>2.0499171375179981</v>
      </c>
      <c r="L19">
        <v>2.1737167251952898</v>
      </c>
      <c r="M19">
        <v>2.7842436000189164</v>
      </c>
      <c r="N19">
        <v>11.887465036858146</v>
      </c>
    </row>
    <row r="20" spans="1:14" x14ac:dyDescent="0.3">
      <c r="A20" s="3" t="s">
        <v>15</v>
      </c>
      <c r="B20">
        <v>2.1018209093023161</v>
      </c>
      <c r="C20">
        <v>2.914793700844311</v>
      </c>
      <c r="E20">
        <v>1.06301453118957</v>
      </c>
      <c r="F20">
        <v>1.0683407743764</v>
      </c>
      <c r="K20">
        <v>0.95797205115232298</v>
      </c>
      <c r="L20">
        <v>2.0188109997446708</v>
      </c>
      <c r="M20">
        <v>3.4933928769934495</v>
      </c>
      <c r="N20">
        <v>13.618145843603042</v>
      </c>
    </row>
    <row r="21" spans="1:14" x14ac:dyDescent="0.3">
      <c r="A21" s="3" t="s">
        <v>21</v>
      </c>
      <c r="B21">
        <v>2.2161983827919798</v>
      </c>
      <c r="C21">
        <v>3.1788934152828436</v>
      </c>
      <c r="F21">
        <v>0.92485851110143702</v>
      </c>
      <c r="I21">
        <v>0.99297849664597804</v>
      </c>
      <c r="K21">
        <v>2.2720934349265702</v>
      </c>
      <c r="M21">
        <v>2.0082028896012698</v>
      </c>
      <c r="N21">
        <v>11.593225130350078</v>
      </c>
    </row>
    <row r="22" spans="1:14" x14ac:dyDescent="0.3">
      <c r="A22" s="3" t="s">
        <v>72</v>
      </c>
      <c r="B22">
        <v>6.6870534462215563</v>
      </c>
      <c r="C22">
        <v>12.45577965860852</v>
      </c>
      <c r="D22">
        <v>5.8855811221006249</v>
      </c>
      <c r="E22">
        <v>4.1773539413879099</v>
      </c>
      <c r="F22">
        <v>10.646379424381776</v>
      </c>
      <c r="G22">
        <v>6.2523486463284037</v>
      </c>
      <c r="H22">
        <v>10.803527908361442</v>
      </c>
      <c r="I22">
        <v>3.9335942717562986</v>
      </c>
      <c r="J22">
        <v>3.9685248655428009</v>
      </c>
      <c r="K22">
        <v>14.716672567258877</v>
      </c>
      <c r="L22">
        <v>11.0602922296955</v>
      </c>
      <c r="M22">
        <v>16.013756237391089</v>
      </c>
      <c r="N22">
        <v>106.60086431903477</v>
      </c>
    </row>
    <row r="24" spans="1:14" ht="15" x14ac:dyDescent="0.3">
      <c r="A24" s="7" t="s">
        <v>136</v>
      </c>
      <c r="B24" s="20" t="s">
        <v>138</v>
      </c>
    </row>
    <row r="25" spans="1:14" ht="15" x14ac:dyDescent="0.3">
      <c r="B25" s="20" t="s">
        <v>139</v>
      </c>
    </row>
    <row r="26" spans="1:14" ht="15" x14ac:dyDescent="0.3">
      <c r="B26" s="20" t="s">
        <v>140</v>
      </c>
    </row>
    <row r="28" spans="1:14" x14ac:dyDescent="0.3">
      <c r="A28" s="7" t="s">
        <v>135</v>
      </c>
    </row>
    <row r="29" spans="1:14" x14ac:dyDescent="0.3">
      <c r="A29" s="2" t="s">
        <v>70</v>
      </c>
      <c r="B29" s="2" t="s">
        <v>71</v>
      </c>
    </row>
    <row r="30" spans="1:14" x14ac:dyDescent="0.3">
      <c r="A30" s="2" t="s">
        <v>73</v>
      </c>
      <c r="B30" t="s">
        <v>87</v>
      </c>
      <c r="C30" t="s">
        <v>88</v>
      </c>
      <c r="D30" t="s">
        <v>89</v>
      </c>
      <c r="E30" t="s">
        <v>90</v>
      </c>
      <c r="F30" t="s">
        <v>72</v>
      </c>
    </row>
    <row r="31" spans="1:14" x14ac:dyDescent="0.3">
      <c r="A31" s="3" t="s">
        <v>35</v>
      </c>
      <c r="B31">
        <v>143910</v>
      </c>
      <c r="C31">
        <v>267078</v>
      </c>
      <c r="D31">
        <v>183506</v>
      </c>
      <c r="E31">
        <v>491858</v>
      </c>
      <c r="F31">
        <v>1086352</v>
      </c>
    </row>
    <row r="32" spans="1:14" x14ac:dyDescent="0.3">
      <c r="A32" s="3" t="s">
        <v>23</v>
      </c>
      <c r="B32">
        <v>474036</v>
      </c>
      <c r="C32">
        <v>261698</v>
      </c>
      <c r="D32">
        <v>191062</v>
      </c>
      <c r="E32">
        <v>418364</v>
      </c>
      <c r="F32">
        <v>1345160</v>
      </c>
    </row>
    <row r="33" spans="1:6" x14ac:dyDescent="0.3">
      <c r="A33" s="3" t="s">
        <v>11</v>
      </c>
      <c r="B33">
        <v>304535</v>
      </c>
      <c r="C33">
        <v>138804</v>
      </c>
      <c r="D33">
        <v>227308</v>
      </c>
      <c r="E33">
        <v>479162</v>
      </c>
      <c r="F33">
        <v>1149809</v>
      </c>
    </row>
    <row r="34" spans="1:6" x14ac:dyDescent="0.3">
      <c r="A34" s="3" t="s">
        <v>18</v>
      </c>
      <c r="B34">
        <v>510002</v>
      </c>
      <c r="C34">
        <v>420514</v>
      </c>
      <c r="D34">
        <v>129298</v>
      </c>
      <c r="E34">
        <v>509722</v>
      </c>
      <c r="F34">
        <v>1569536</v>
      </c>
    </row>
    <row r="35" spans="1:6" x14ac:dyDescent="0.3">
      <c r="A35" s="3" t="s">
        <v>30</v>
      </c>
      <c r="C35">
        <v>110468</v>
      </c>
      <c r="D35">
        <v>284448</v>
      </c>
      <c r="E35">
        <v>315508</v>
      </c>
      <c r="F35">
        <v>710424</v>
      </c>
    </row>
    <row r="36" spans="1:6" x14ac:dyDescent="0.3">
      <c r="A36" s="3" t="s">
        <v>72</v>
      </c>
      <c r="B36">
        <v>1432483</v>
      </c>
      <c r="C36">
        <v>1198562</v>
      </c>
      <c r="D36">
        <v>1015622</v>
      </c>
      <c r="E36">
        <v>2214614</v>
      </c>
      <c r="F36">
        <v>5861281</v>
      </c>
    </row>
    <row r="37" spans="1:6" x14ac:dyDescent="0.3">
      <c r="A37" s="7" t="s">
        <v>136</v>
      </c>
      <c r="B37" s="21" t="s">
        <v>141</v>
      </c>
    </row>
    <row r="39" spans="1:6" x14ac:dyDescent="0.3">
      <c r="A39" s="7" t="s">
        <v>142</v>
      </c>
    </row>
    <row r="40" spans="1:6" ht="15" x14ac:dyDescent="0.35">
      <c r="A40" s="7" t="s">
        <v>136</v>
      </c>
      <c r="B40" s="22" t="s">
        <v>143</v>
      </c>
    </row>
    <row r="41" spans="1:6" x14ac:dyDescent="0.3">
      <c r="B41" t="s">
        <v>144</v>
      </c>
    </row>
    <row r="42" spans="1:6" x14ac:dyDescent="0.3">
      <c r="A42" s="7" t="s">
        <v>145</v>
      </c>
    </row>
    <row r="43" spans="1:6" x14ac:dyDescent="0.3">
      <c r="A43" s="7" t="s">
        <v>136</v>
      </c>
      <c r="B43" t="s">
        <v>146</v>
      </c>
    </row>
    <row r="44" spans="1:6" x14ac:dyDescent="0.3">
      <c r="B44" t="s">
        <v>147</v>
      </c>
    </row>
    <row r="45" spans="1:6" x14ac:dyDescent="0.3">
      <c r="B45" t="s">
        <v>148</v>
      </c>
    </row>
    <row r="46" spans="1:6" x14ac:dyDescent="0.3">
      <c r="B46" t="s">
        <v>149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b e 3 e a d 4 4 - 7 b 8 f - 4 6 9 e - 9 e 5 9 - d 0 9 e c c 6 d c 9 1 8 " > < C u s t o m C o n t e n t > < ! [ C D A T A [ < ? x m l   v e r s i o n = " 1 . 0 "   e n c o d i n g = " u t f - 1 6 " ? > < S e t t i n g s > < C a l c u l a t e d F i e l d s > < i t e m > < M e a s u r e N a m e > B o n u s _ t r y < / M e a s u r e N a m e > < D i s p l a y N a m e > B o n u s _ t r y < / D i s p l a y N a m e > < V i s i b l e > F a l s e < / V i s i b l e > < / i t e m > < / C a l c u l a t e d F i e l d s > < S A H o s t H a s h > 0 < / S A H o s t H a s h > < G e m i n i F i e l d L i s t V i s i b l e > T r u e < / G e m i n i F i e l d L i s t V i s i b l e > < / S e t t i n g s > ] ] > < / C u s t o m C o n t e n t > < / G e m i n i > 
</file>

<file path=customXml/item10.xml>��< ? x m l   v e r s i o n = " 1 . 0 "   e n c o d i n g = " U T F - 1 6 " ? > < G e m i n i   x m l n s = " h t t p : / / g e m i n i / p i v o t c u s t o m i z a t i o n / S a n d b o x N o n E m p t y " > < C u s t o m C o n t e n t > < ! [ C D A T A [ 1 ] ] > < / C u s t o m C o n t e n t > < / G e m i n i > 
</file>

<file path=customXml/item11.xml>��< ? x m l   v e r s i o n = " 1 . 0 "   e n c o d i n g = " U T F - 1 6 " ? > < G e m i n i   x m l n s = " h t t p : / / g e m i n i / p i v o t c u s t o m i z a t i o n / T a b l e X M L _ R e g i o n _ 6 8 6 d d c 8 f - d 6 6 0 - 4 3 4 4 - 9 b 7 1 - d 0 8 b f 9 5 2 4 7 8 b " > < 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 B e n c h m a r k   T a r g e t < / s t r i n g > < / k e y > < v a l u e > < i n t > 1 8 2 < / i n t > < / v a l u e > < / i t e m > < / C o l u m n W i d t h s > < C o l u m n D i s p l a y I n d e x > < i t e m > < k e y > < s t r i n g > R e g i o n < / s t r i n g > < / k e y > < v a l u e > < i n t > 0 < / i n t > < / v a l u e > < / i t e m > < i t e m > < k e y > < s t r i n g > B e n c h m a r k   T a r g e t < / 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P o w e r P i v o t V e r s i o n " > < C u s t o m C o n t e n t > < ! [ C D A T A [ 2 0 1 5 . 1 3 0 . 1 6 0 6 . 1 ] ] > < / 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 E m p l o y e e _ i d 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 E m p l o y e e _ i d 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 C o l u m n s \ D e s i g n a t i o n < / 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 C o l u m n s \ D a t e   o f   J o i n i n g < / 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 R e g i o n 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 C o l u m n s \ B e n c h m a r k   T a r g e t 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 t r a n s a c t i o n _ i d 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 t r a n s a c t i o n _ i d 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 C o l u m n s \ E m p l o y e e   I D < / 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 C o l u m n s \ T a r g e t < / 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 C o l u m n s \ T a r g e t   A c h i e v e m e n t   % < / K e y > < / a : K e y > < a : V a l u e   i : t y p e = " T a b l e W i d g e t B a s e V i e w S t a t e " / > < / a : K e y V a l u e O f D i a g r a m O b j e c t K e y a n y T y p e z b w N T n L X > < a : K e y V a l u e O f D i a g r a m O b j e c t K e y a n y T y p e z b w N T n L X > < a : K e y > < K e y > C o l u m n s \ S a l e   D a t e   ( M o n t h   I n d e x ) < / K e y > < / a : K e y > < a : V a l u e   i : t y p e = " T a b l e W i d g e t B a s e V i e w S t a t e " / > < / a : K e y V a l u e O f D i a g r a m O b j e c t K e y a n y T y p e z b w N T n L X > < a : K e y V a l u e O f D i a g r a m O b j e c t K e y a n y T y p e z b w N T n L X > < a : K e y > < K e y > C o l u m n s \ S a l e   D a t e   ( M o n t h ) < / K e y > < / a : K e y > < a : V a l u e   i : t y p e = " T a b l e W i d g e t B a s e V i e w S t a t e " / > < / a : K e y V a l u e O f D i a g r a m O b j e c t K e y a n y T y p e z b w N T n L X > < a : K e y V a l u e O f D i a g r a m O b j e c t K e y a n y T y p e z b w N T n L X > < a : K e y > < K e y > C o l u m n s \ S a l e   D a t e   ( Q u a r t e r ) 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 E m p l o y e e _ i d _ 5 f b 1 1 9 9 f - 3 8 5 e - 4 d a 3 - 9 8 c c - a 8 7 8 b a 5 b 7 5 c 0 < / K e y > < V a l u e   x m l n s : a = " h t t p : / / s c h e m a s . d a t a c o n t r a c t . o r g / 2 0 0 4 / 0 7 / M i c r o s o f t . A n a l y s i s S e r v i c e s . C o m m o n " > < a : H a s F o c u s > t r u e < / a : H a s F o c u s > < a : S i z e A t D p i 9 6 > 1 2 6 < / a : S i z e A t D p i 9 6 > < a : V i s i b l e > t r u e < / a : V i s i b l e > < / V a l u e > < / K e y V a l u e O f s t r i n g S a n d b o x E d i t o r . M e a s u r e G r i d S t a t e S c d E 3 5 R y > < K e y V a l u e O f s t r i n g S a n d b o x E d i t o r . M e a s u r e G r i d S t a t e S c d E 3 5 R y > < K e y > t r a n s a c t i o n _ i d _ 3 8 6 9 9 3 a 9 - c 8 a 8 - 4 9 1 2 - a d 8 6 - 2 d 5 e 1 0 0 2 f 5 9 1 < / K e y > < V a l u e   x m l n s : a = " h t t p : / / s c h e m a s . d a t a c o n t r a c t . o r g / 2 0 0 4 / 0 7 / M i c r o s o f t . A n a l y s i s S e r v i c e s . C o m m o n " > < a : H a s F o c u s > t r u e < / a : H a s F o c u s > < a : S i z e A t D p i 9 6 > 1 2 9 < / a : S i z e A t D p i 9 6 > < a : V i s i b l e > t r u e < / a : V i s i b l e > < / V a l u e > < / K e y V a l u e O f s t r i n g S a n d b o x E d i t o r . M e a s u r e G r i d S t a t e S c d E 3 5 R y > < K e y V a l u e O f s t r i n g S a n d b o x E d i t o r . M e a s u r e G r i d S t a t e S c d E 3 5 R y > < K e y > R e g i o n _ 6 8 6 d d c 8 f - d 6 6 0 - 4 3 4 4 - 9 b 7 1 - d 0 8 b f 9 5 2 4 7 8 b < / 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5.xml>��< ? x m l   v e r s i o n = " 1 . 0 "   e n c o d i n g = " U T F - 1 6 " ? > < G e m i n i   x m l n s = " h t t p : / / g e m i n i / p i v o t c u s t o m i z a t i o n / T a b l e X M L _ E m p l o y e e _ i d _ 5 f b 1 1 9 9 f - 3 8 5 e - 4 d a 3 - 9 8 c c - a 8 7 8 b a 5 b 7 5 c 0 " > < C u s t o m C o n t e n t > < ! [ C D A T A [ < T a b l e W i d g e t G r i d S e r i a l i z a t i o n   x m l n s : x s d = " h t t p : / / w w w . w 3 . o r g / 2 0 0 1 / X M L S c h e m a "   x m l n s : x s i = " h t t p : / / w w w . w 3 . o r g / 2 0 0 1 / X M L S c h e m a - i n s t a n c e " > < C o l u m n S u g g e s t e d T y p e   / > < C o l u m n F o r m a t   / > < C o l u m n A c c u r a c y   / > < C o l u m n C u r r e n c y S y m b o l   / > < C o l u m n P o s i t i v e P a t t e r n   / > < C o l u m n N e g a t i v e P a t t e r n   / > < C o l u m n W i d t h s > < i t e m > < k e y > < s t r i n g > E m p l o y e e   I D < / s t r i n g > < / k e y > < v a l u e > < i n t > 1 4 0 < / i n t > < / v a l u e > < / i t e m > < i t e m > < k e y > < s t r i n g > N a m e < / s t r i n g > < / k e y > < v a l u e > < i n t > 8 8 < / i n t > < / v a l u e > < / i t e m > < i t e m > < k e y > < s t r i n g > D e p a r t m e n t < / s t r i n g > < / k e y > < v a l u e > < i n t > 1 3 6 < / i n t > < / v a l u e > < / i t e m > < i t e m > < k e y > < s t r i n g > D e s i g n a t i o n < / s t r i n g > < / k e y > < v a l u e > < i n t > 1 3 5 < / i n t > < / v a l u e > < / i t e m > < i t e m > < k e y > < s t r i n g > R e g i o n < / s t r i n g > < / k e y > < v a l u e > < i n t > 9 5 < / i n t > < / v a l u e > < / i t e m > < i t e m > < k e y > < s t r i n g > D a t e   o f   J o i n i n g < / s t r i n g > < / k e y > < v a l u e > < i n t > 1 5 6 < / i n t > < / v a l u e > < / i t e m > < i t e m > < k e y > < s t r i n g > S t a t u s < / s t r i n g > < / k e y > < v a l u e > < i n t > 9 1 < / i n t > < / v a l u e > < / i t e m > < / C o l u m n W i d t h s > < C o l u m n D i s p l a y I n d e x > < i t e m > < k e y > < s t r i n g > E m p l o y e e   I D < / s t r i n g > < / k e y > < v a l u e > < i n t > 0 < / i n t > < / v a l u e > < / i t e m > < i t e m > < k e y > < s t r i n g > N a m e < / s t r i n g > < / k e y > < v a l u e > < i n t > 1 < / i n t > < / v a l u e > < / i t e m > < i t e m > < k e y > < s t r i n g > D e p a r t m e n t < / s t r i n g > < / k e y > < v a l u e > < i n t > 2 < / i n t > < / v a l u e > < / i t e m > < i t e m > < k e y > < s t r i n g > D e s i g n a t i o n < / s t r i n g > < / k e y > < v a l u e > < i n t > 3 < / i n t > < / v a l u e > < / i t e m > < i t e m > < k e y > < s t r i n g > R e g i o n < / s t r i n g > < / k e y > < v a l u e > < i n t > 4 < / i n t > < / v a l u e > < / i t e m > < i t e m > < k e y > < s t r i n g > D a t e   o f   J o i n i n g < / s t r i n g > < / k e y > < v a l u e > < i n t > 5 < / i n t > < / v a l u e > < / i t e m > < i t e m > < k e y > < s t r i n g > S t a t u s < / 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3 3 1 2 e d 7 3 - 8 6 3 c - 4 b d a - a 6 c 3 - e e 2 2 7 a 2 8 5 0 e d " > < C u s t o m C o n t e n t > < ! [ C D A T A [ < ? x m l   v e r s i o n = " 1 . 0 "   e n c o d i n g = " u t f - 1 6 " ? > < S e t t i n g s > < C a l c u l a t e d F i e l d s > < i t e m > < M e a s u r e N a m e > b o n u s < / M e a s u r e N a m e > < D i s p l a y N a m e > b o n u s < / D i s p l a y N a m e > < V i s i b l e > F a l s e < / V i s i b l e > < / i t e m > < / C a l c u l a t e d F i e l d s > < S A H o s t H a s h > 0 < / S A H o s t H a s h > < G e m i n i F i e l d L i s t V i s i b l e > T r u e < / G e m i n i F i e l d L i s t V i s i b l e > < / S e t t i n g s > ] ] > < / C u s t o m C o n t e n t > < / G e m i n i > 
</file>

<file path=customXml/item17.xml>��< ? x m l   v e r s i o n = " 1 . 0 "   e n c o d i n g = " U T F - 1 6 " ? > < G e m i n i   x m l n s = " h t t p : / / g e m i n i / p i v o t c u s t o m i z a t i o n / 0 9 6 2 9 4 4 3 - 2 6 1 e - 4 d 5 9 - a 8 3 7 - 9 a 2 9 b a 6 a e 7 1 2 " > < C u s t o m C o n t e n t > < ! [ C D A T A [ < ? x m l   v e r s i o n = " 1 . 0 "   e n c o d i n g = " u t f - 1 6 " ? > < S e t t i n g s > < C a l c u l a t e d F i e l d s > < i t e m > < M e a s u r e N a m e > B o n u s _ t r y < / M e a s u r e N a m e > < D i s p l a y N a m e > B o n u s _ t r y < / D i s p l a y N a m e > < V i s i b l e > F a l s e < / V i s i b l e > < / i t e m > < / C a l c u l a t e d F i e l d s > < S A H o s t H a s h > 0 < / S A H o s t H a s h > < G e m i n i F i e l d L i s t V i s i b l e > T r u e < / G e m i n i F i e l d L i s t V i s i b l e > < / S e t t i n g s > ] ] > < / C u s t o m C o n t e n t > < / G e m i n i > 
</file>

<file path=customXml/item18.xml>��< ? x m l   v e r s i o n = " 1 . 0 "   e n c o d i n g = " U T F - 1 6 " ? > < G e m i n i   x m l n s = " h t t p : / / g e m i n i / p i v o t c u s t o m i z a t i o n / I s S a n d b o x E m b e d d e d " > < C u s t o m C o n t e n t > < ! [ C D A T A [ y e s ] ] > < / C u s t o m C o n t e n t > < / G e m i n i > 
</file>

<file path=customXml/item19.xml>��< ? x m l   v e r s i o n = " 1 . 0 "   e n c o d i n g = " U T F - 1 6 " ? > < G e m i n i   x m l n s = " h t t p : / / g e m i n i / p i v o t c u s t o m i z a t i o n / S h o w H i d d e n " > < C u s t o m C o n t e n t > < ! [ C D A T A [ T r u e ] ] > < / 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 2 0 2 5 - 0 7 - 2 9 T 0 6 : 0 8 : 1 7 . 6 1 8 0 2 8 1 + 0 5 : 3 0 < / L a s t P r o c e s s e d T i m e > < / D a t a M o d e l i n g S a n d b o x . S e r i a l i z e d S a n d b o x E r r o r C a c h e > ] ] > < / C u s t o m C o n t e n t > < / G e m i n i > 
</file>

<file path=customXml/item20.xml>��< ? x m l   v e r s i o n = " 1 . 0 "   e n c o d i n g = " U T F - 1 6 " ? > < G e m i n i   x m l n s = " h t t p : / / g e m i n i / p i v o t c u s t o m i z a t i o n / T a b l e O r d e r " > < C u s t o m C o n t e n t > < ! [ C D A T A [ E m p l o y e e _ i d _ 5 f b 1 1 9 9 f - 3 8 5 e - 4 d a 3 - 9 8 c c - a 8 7 8 b a 5 b 7 5 c 0 , R e g i o n _ 6 8 6 d d c 8 f - d 6 6 0 - 4 3 4 4 - 9 b 7 1 - d 0 8 b f 9 5 2 4 7 8 b , t r a n s a c t i o n _ i d _ 3 8 6 9 9 3 a 9 - c 8 a 8 - 4 9 1 2 - a d 8 6 - 2 d 5 e 1 0 0 2 f 5 9 1 , E m p l o y e e _ i d   1 , t r a n s a c t i o n _ i d   1 ] ] > < / C u s t o m C o n t e n t > < / G e m i n i > 
</file>

<file path=customXml/item21.xml>��< ? x m l   v e r s i o n = " 1 . 0 "   e n c o d i n g = " u t f - 1 6 " ? > < D a t a M a s h u p   s q m i d = " c e 1 d c 3 4 5 - 1 5 1 f - 4 d a 1 - 9 6 5 d - e e 6 5 6 a b 1 d 8 a 5 "   x m l n s = " h t t p : / / s c h e m a s . m i c r o s o f t . c o m / D a t a M a s h u p " > A A A A A E 8 F A A B Q S w M E F A A C A A g A a 5 f 9 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B r l / 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5 f 9 W n D L 3 4 t H A g A A 5 w g A A B M A H A B G b 3 J t d W x h c y 9 T Z W N 0 a W 9 u M S 5 t I K I Y A C i g F A A A A A A A A A A A A A A A A A A A A A A A A A A A A M 1 V 3 4 v a Q B B + F / w f h p Q W h W C x t V d o 8 c G q p b a 0 H K e l D y q y J n N J 6 m Z X d j d F E f / 3 z i a x 6 i X x 2 o O j l 5 e Q b 3 Z n v v n m R z R 6 J p I C x t m 7 / b 5 e q 9 d 0 y B T 6 M I z X X G 4 R F 5 E P X e B o 6 j W g Z y w T 5 S E h w 4 2 H v P V D q t V S y l X j Y 8 S x 1 Z f C o D C 6 4 Q z f z d o L t E d m 6 U G 4 V v I n R d G z z s L e u Z X W y w s Y M 4 4 a R n S N 8 y h A Q e C A 6 X A p m f J n P j N M o 5 k d q M B o 0 N p w v X G a L o i E c x e M S r D p 5 s x C R N N e p C / i l x H d T U c G 4 6 6 T G R 3 3 S y T 8 / M u Z 7 6 c D i j D P 7 z 9 z + i E T A a U + 2 a 7 R I R c T t q S k J o o J T X z j v u R J L K x R N 0 6 D u b u d k 9 k o A B i y g 8 G N 2 b t w w F 9 V 4 K 8 r 8 E 4 F / q Y C v 6 r A 3 5 7 h + + a f T K k a s T S U 6 i d k P i p 9 z D a 3 5 H j j j i g u T P M D P c 7 H H u N M 6 a 4 t w r x Z q m L 7 H h l L m F g 1 T w p e y O w b i 7 E A D n D N l I m p 9 0 p M O g o E s / 1 d s N 1 g U A Z T V y D I W / g s I x G J o G A f G 2 Y S f U f b e i 0 S 5 R K c T l U W 8 X 8 P V M b i U W f p r z v s b J L + s b 0 e 1 l 0 V V f 9 A Y o U x U y t y q Q K 0 n U Q y X n V a 1 t m F A p / V 1 1 g e L N 2 m T 2 B x T o 5 s H n t 3 P u F 6 n 6 t w X t Z 0 n E l K s D N / a A m S L 7 N c 2 k N f q W R h A S U C f u I Z 6 J O L Q K p t 4 c B 3 E R l N A n O / S O Q G f 6 F I s G g o a 8 i K / X W y 5 E 1 6 C 5 g X R u T Y L k f w F B I x / 6 h j z / c z B Y u b P o 8 K v Z P 7 z w l H c g j T n O v 8 5 T Q 7 9 u A f w A W W a f H K S V w j N a g w L M D 7 x p P 2 7 2 9 Q S w E C L Q A U A A I A C A B r l / 1 a p e P G y 6 Y A A A D 3 A A A A E g A A A A A A A A A A A A A A A A A A A A A A Q 2 9 u Z m l n L 1 B h Y 2 t h Z 2 U u e G 1 s U E s B A i 0 A F A A C A A g A a 5 f 9 W g / K 6 a u k A A A A 6 Q A A A B M A A A A A A A A A A A A A A A A A 8 g A A A F t D b 2 5 0 Z W 5 0 X 1 R 5 c G V z X S 5 4 b W x Q S w E C L Q A U A A I A C A B r l / 1 a c M v f i 0 c C A A D n C A A A E w A A A A A A A A A A A A A A A A D j A Q A A R m 9 y b X V s Y X M v U 2 V j d G l v b j E u b V B L B Q Y A A A A A A w A D A M I A A A B 3 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G J g A A A A A A A G Q 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F b X B s b 3 l l Z V 9 p Z D w v S X R l b V B h d G g + P C 9 J d G V t T G 9 j Y X R p b 2 4 + P F N 0 Y W J s Z U V u d H J p Z X M + P E V u d H J 5 I F R 5 c G U 9 I k l z U H J p d m F 0 Z S I g V m F s d W U 9 I m w w I i A v P j x F b n R y e S B U e X B l P S J R d W V y e U l E I i B W Y W x 1 Z T 0 i c 2 J i N 2 E 0 M j h k L T g 1 N G M t N G Y 0 M S 0 4 Y z Y z L T g 2 O W E 4 Y j M 1 N G Q y Z 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W 1 w b G 9 5 Z W V f a W Q i I C 8 + P E V u d H J 5 I F R 5 c G U 9 I k Z p b G x l Z E N v b X B s Z X R l U m V z d W x 0 V G 9 X b 3 J r c 2 h l Z X Q i I F Z h b H V l P S J s M S I g L z 4 8 R W 5 0 c n k g V H l w Z T 0 i R m l s b F N 0 Y X R 1 c y I g V m F s d W U 9 I n N D b 2 1 w b G V 0 Z S I g L z 4 8 R W 5 0 c n k g V H l w Z T 0 i R m l s b E N v b H V t b k 5 h b W V z I i B W Y W x 1 Z T 0 i c 1 s m c X V v d D t F b X B s b 3 l l Z S B J R C Z x d W 9 0 O y w m c X V v d D t O Y W 1 l J n F 1 b 3 Q 7 L C Z x d W 9 0 O 0 R l c G F y d G 1 l b n Q m c X V v d D s s J n F 1 b 3 Q 7 R G V z a W d u Y X R p b 2 4 m c X V v d D s s J n F 1 b 3 Q 7 U m V n a W 9 u J n F 1 b 3 Q 7 L C Z x d W 9 0 O 0 R h d G U g b 2 Y g S m 9 p b m l u Z y Z x d W 9 0 O y w m c X V v d D t T d G F 0 d X M m c X V v d D t d I i A v P j x F b n R y e S B U e X B l P S J G a W x s Q 2 9 s d W 1 u V H l w Z X M i I F Z h b H V l P S J z Q m d Z R 0 J n W U d C Z z 0 9 I i A v P j x F b n R y e S B U e X B l P S J G a W x s T G F z d F V w Z G F 0 Z W Q i I F Z h b H V l P S J k M j A y N S 0 w N y 0 y O V Q w M D o z M j o 0 N i 4 x M T U z O T c 2 W i I g L z 4 8 R W 5 0 c n k g V H l w Z T 0 i R m l s b E V y c m 9 y Q 2 9 1 b n Q i I F Z h b H V l P S J s M C I g L z 4 8 R W 5 0 c n k g V H l w Z T 0 i R m l s b E V y c m 9 y Q 2 9 k Z S I g V m F s d W U 9 I n N V b m t u b 3 d u I i A v P j x F b n R y e S B U e X B l P S J G a W x s Q 2 9 1 b n Q i I F Z h b H V l P S J s O C I g L z 4 8 R W 5 0 c n k g V H l w Z T 0 i Q W R k Z W R U b 0 R h d G F N b 2 R l b C I g V m F s d W U 9 I m w x I i A v P j x F b n R y e S B U e X B l P S J S Z W N v d m V y e V R h c m d l d F N o Z W V 0 I i B W Y W x 1 Z T 0 i c 0 V t c G x v e W V l X 2 l k I i A v P j x F b n R y e S B U e X B l P S J S Z W N v d m V y e V R h c m d l d E N v b H V t b i I g V m F s d W U 9 I m w x I i A v P j x F b n R y e S B U e X B l P S J S Z W N v d m V y e V R h c m d l d F J v d y I g V m F s d W U 9 I m w x I i A v P j x F b n R y e S B U e X B l P S J S Z W x h d G l v b n N o a X B J b m Z v Q 2 9 u d G F p b m V y I i B W Y W x 1 Z T 0 i c 3 s m c X V v d D t j b 2 x 1 b W 5 D b 3 V u d C Z x d W 9 0 O z o 3 L C Z x d W 9 0 O 2 t l e U N v b H V t b k 5 h b W V z J n F 1 b 3 Q 7 O l t d L C Z x d W 9 0 O 3 F 1 Z X J 5 U m V s Y X R p b 2 5 z a G l w c y Z x d W 9 0 O z p b X S w m c X V v d D t j b 2 x 1 b W 5 J Z G V u d G l 0 a W V z J n F 1 b 3 Q 7 O l s m c X V v d D t T Z W N 0 a W 9 u M S 9 F b X B s b 3 l l Z V 9 p Z C 9 D a G F u Z 2 V k I F R 5 c G U x L n t F b X B s b 3 l l Z S B J R C w w f S Z x d W 9 0 O y w m c X V v d D t T Z W N 0 a W 9 u M S 9 F b X B s b 3 l l Z V 9 p Z C 9 D a G F u Z 2 V k I F R 5 c G U x L n t O Y W 1 l L D F 9 J n F 1 b 3 Q 7 L C Z x d W 9 0 O 1 N l Y 3 R p b 2 4 x L 0 V t c G x v e W V l X 2 l k L 0 N o Y W 5 n Z W Q g V H l w Z T E u e 0 R l c G F y d G 1 l b n Q s M n 0 m c X V v d D s s J n F 1 b 3 Q 7 U 2 V j d G l v b j E v R W 1 w b G 9 5 Z W V f a W Q v Q 2 h h b m d l Z C B U e X B l M S 5 7 R G V z a W d u Y X R p b 2 4 s M 3 0 m c X V v d D s s J n F 1 b 3 Q 7 U 2 V j d G l v b j E v R W 1 w b G 9 5 Z W V f a W Q v Q 2 h h b m d l Z C B U e X B l M S 5 7 U m V n a W 9 u L D R 9 J n F 1 b 3 Q 7 L C Z x d W 9 0 O 1 N l Y 3 R p b 2 4 x L 0 V t c G x v e W V l X 2 l k L 0 N o Y W 5 n Z W Q g V H l w Z T E u e 0 R h d G U g b 2 Y g S m 9 p b m l u Z y w 1 f S Z x d W 9 0 O y w m c X V v d D t T Z W N 0 a W 9 u M S 9 F b X B s b 3 l l Z V 9 p Z C 9 D a G F u Z 2 V k I F R 5 c G U x L n t T d G F 0 d X M s N n 0 m c X V v d D t d L C Z x d W 9 0 O 0 N v b H V t b k N v d W 5 0 J n F 1 b 3 Q 7 O j c s J n F 1 b 3 Q 7 S 2 V 5 Q 2 9 s d W 1 u T m F t Z X M m c X V v d D s 6 W 1 0 s J n F 1 b 3 Q 7 Q 2 9 s d W 1 u S W R l b n R p d G l l c y Z x d W 9 0 O z p b J n F 1 b 3 Q 7 U 2 V j d G l v b j E v R W 1 w b G 9 5 Z W V f a W Q v Q 2 h h b m d l Z C B U e X B l M S 5 7 R W 1 w b G 9 5 Z W U g S U Q s M H 0 m c X V v d D s s J n F 1 b 3 Q 7 U 2 V j d G l v b j E v R W 1 w b G 9 5 Z W V f a W Q v Q 2 h h b m d l Z C B U e X B l M S 5 7 T m F t Z S w x f S Z x d W 9 0 O y w m c X V v d D t T Z W N 0 a W 9 u M S 9 F b X B s b 3 l l Z V 9 p Z C 9 D a G F u Z 2 V k I F R 5 c G U x L n t E Z X B h c n R t Z W 5 0 L D J 9 J n F 1 b 3 Q 7 L C Z x d W 9 0 O 1 N l Y 3 R p b 2 4 x L 0 V t c G x v e W V l X 2 l k L 0 N o Y W 5 n Z W Q g V H l w Z T E u e 0 R l c 2 l n b m F 0 a W 9 u L D N 9 J n F 1 b 3 Q 7 L C Z x d W 9 0 O 1 N l Y 3 R p b 2 4 x L 0 V t c G x v e W V l X 2 l k L 0 N o Y W 5 n Z W Q g V H l w Z T E u e 1 J l Z 2 l v b i w 0 f S Z x d W 9 0 O y w m c X V v d D t T Z W N 0 a W 9 u M S 9 F b X B s b 3 l l Z V 9 p Z C 9 D a G F u Z 2 V k I F R 5 c G U x L n t E Y X R l I G 9 m I E p v a W 5 p b m c s N X 0 m c X V v d D s s J n F 1 b 3 Q 7 U 2 V j d G l v b j E v R W 1 w b G 9 5 Z W V f a W Q v Q 2 h h b m d l Z C B U e X B l M S 5 7 U 3 R h d H V z L D Z 9 J n F 1 b 3 Q 7 X S w m c X V v d D t S Z W x h d G l v b n N o a X B J b m Z v J n F 1 b 3 Q 7 O l t d f S I g L z 4 8 L 1 N 0 Y W J s Z U V u d H J p Z X M + P C 9 J d G V t P j x J d G V t P j x J d G V t T G 9 j Y X R p b 2 4 + P E l 0 Z W 1 U e X B l P k Z v c m 1 1 b G E 8 L 0 l 0 Z W 1 U e X B l P j x J d G V t U G F 0 a D 5 T Z W N 0 a W 9 u M S 9 F b X B s b 3 l l Z V 9 p Z C 9 T b 3 V y Y 2 U 8 L 0 l 0 Z W 1 Q Y X R o P j w v S X R l b U x v Y 2 F 0 a W 9 u P j x T d G F i b G V F b n R y a W V z I C 8 + P C 9 J d G V t P j x J d G V t P j x J d G V t T G 9 j Y X R p b 2 4 + P E l 0 Z W 1 U e X B l P k Z v c m 1 1 b G E 8 L 0 l 0 Z W 1 U e X B l P j x J d G V t U G F 0 a D 5 T Z W N 0 a W 9 u M S 9 F b X B s b 3 l l Z V 9 p Z C 9 T a G V l d D F f U 2 h l Z X Q 8 L 0 l 0 Z W 1 Q Y X R o P j w v S X R l b U x v Y 2 F 0 a W 9 u P j x T d G F i b G V F b n R y a W V z I C 8 + P C 9 J d G V t P j x J d G V t P j x J d G V t T G 9 j Y X R p b 2 4 + P E l 0 Z W 1 U e X B l P k Z v c m 1 1 b G E 8 L 0 l 0 Z W 1 U e X B l P j x J d G V t U G F 0 a D 5 T Z W N 0 a W 9 u M S 9 F b X B s b 3 l l Z V 9 p Z C 9 D a G F u Z 2 V k J T I w V H l w Z T w v S X R l b V B h d G g + P C 9 J d G V t T G 9 j Y X R p b 2 4 + P F N 0 Y W J s Z U V u d H J p Z X M g L z 4 8 L 0 l 0 Z W 0 + P E l 0 Z W 0 + P E l 0 Z W 1 M b 2 N h d G l v b j 4 8 S X R l b V R 5 c G U + R m 9 y b X V s Y T w v S X R l b V R 5 c G U + P E l 0 Z W 1 Q Y X R o P l N l Y 3 R p b 2 4 x L 0 V t c G x v e W V l X 2 l k L 1 B y b 2 1 v d G V k J T I w S G V h Z G V y c z w v S X R l b V B h d G g + P C 9 J d G V t T G 9 j Y X R p b 2 4 + P F N 0 Y W J s Z U V u d H J p Z X M g L z 4 8 L 0 l 0 Z W 0 + P E l 0 Z W 0 + P E l 0 Z W 1 M b 2 N h d G l v b j 4 8 S X R l b V R 5 c G U + R m 9 y b X V s Y T w v S X R l b V R 5 c G U + P E l 0 Z W 1 Q Y X R o P l N l Y 3 R p b 2 4 x L 0 V t c G x v e W V l X 2 l k L 0 N o Y W 5 n Z W Q l M j B U e X B l M T w v S X R l b V B h d G g + P C 9 J d G V t T G 9 j Y X R p b 2 4 + P F N 0 Y W J s Z U V u d H J p Z X M g L z 4 8 L 0 l 0 Z W 0 + P E l 0 Z W 0 + P E l 0 Z W 1 M b 2 N h d G l v b j 4 8 S X R l b V R 5 c G U + R m 9 y b X V s Y T w v S X R l b V R 5 c G U + P E l 0 Z W 1 Q Y X R o P l N l Y 3 R p b 2 4 x L 1 J l Z 2 l v b j w v S X R l b V B h d G g + P C 9 J d G V t T G 9 j Y X R p b 2 4 + P F N 0 Y W J s Z U V u d H J p Z X M + P E V u d H J 5 I F R 5 c G U 9 I k l z U H J p d m F 0 Z S I g V m F s d W U 9 I m w w I i A v P j x F b n R y e S B U e X B l P S J R d W V y e U l E I i B W Y W x 1 Z T 0 i c z J j N m R i N D l h L T M 4 O D Y t N D h l M C 0 4 M T Q z L W U 4 Z m Y 2 Y W E 4 Z W V j Z 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N v d W 5 0 I i B W Y W x 1 Z T 0 i b D U i I C 8 + P E V u d H J 5 I F R 5 c G U 9 I k Z p b G x F c n J v c k N v Z G U i I F Z h b H V l P S J z V W 5 r b m 9 3 b i I g L z 4 8 R W 5 0 c n k g V H l w Z T 0 i R m l s b E V y c m 9 y Q 2 9 1 b n Q i I F Z h b H V l P S J s M C I g L z 4 8 R W 5 0 c n k g V H l w Z T 0 i R m l s b E x h c 3 R V c G R h d G V k I i B W Y W x 1 Z T 0 i Z D I w M j U t M D c t M j l U M T M 6 M j k 6 M T k u N z E 1 M D Q 3 N 1 o i I C 8 + P E V u d H J 5 I F R 5 c G U 9 I k Z p b G x D b 2 x 1 b W 5 U e X B l c y I g V m F s d W U 9 I n N C Z 0 0 9 I i A v P j x F b n R y e S B U e X B l P S J G a W x s Q 2 9 s d W 1 u T m F t Z X M i I F Z h b H V l P S J z W y Z x d W 9 0 O 1 J l Z 2 l v b i Z x d W 9 0 O y w m c X V v d D t C Z W 5 j a G 1 h c m s g V G F y Z 2 V 0 J n F 1 b 3 Q 7 X S I g L z 4 8 R W 5 0 c n k g V H l w Z T 0 i U m V j b 3 Z l c n l U Y X J n Z X R S b 3 c i I F Z h b H V l P S J s M S I g L z 4 8 R W 5 0 c n k g V H l w Z T 0 i U m V j b 3 Z l c n l U Y X J n Z X R D b 2 x 1 b W 4 i I F Z h b H V l P S J s M S I g L z 4 8 R W 5 0 c n k g V H l w Z T 0 i U m V j b 3 Z l c n l U Y X J n Z X R T a G V l d C I g V m F s d W U 9 I n N T a G V l d D U i I C 8 + P E V u d H J 5 I F R 5 c G U 9 I k Z p b G x T d G F 0 d X M i I F Z h b H V l P S J z Q 2 9 t c G x l d G U i I C 8 + P E V u d H J 5 I F R 5 c G U 9 I k F k Z G V k V G 9 E Y X R h T W 9 k Z W w i I F Z h b H V l P S J s M S I g L z 4 8 R W 5 0 c n k g V H l w Z T 0 i R m l s b F R h c m d l d C I g V m F s d W U 9 I n N S Z W d p b 2 4 i I C 8 + P E V u d H J 5 I F R 5 c G U 9 I l J l b G F 0 a W 9 u c 2 h p c E l u Z m 9 D b 2 5 0 Y W l u Z X I i I F Z h b H V l P S J z e y Z x d W 9 0 O 2 N v b H V t b k N v d W 5 0 J n F 1 b 3 Q 7 O j I s J n F 1 b 3 Q 7 a 2 V 5 Q 2 9 s d W 1 u T m F t Z X M m c X V v d D s 6 W 1 0 s J n F 1 b 3 Q 7 c X V l c n l S Z W x h d G l v b n N o a X B z J n F 1 b 3 Q 7 O l t d L C Z x d W 9 0 O 2 N v b H V t b k l k Z W 5 0 a X R p Z X M m c X V v d D s 6 W y Z x d W 9 0 O 1 N l Y 3 R p b 2 4 x L 1 J l Z 2 l v b i 9 D a G F u Z 2 V k I F R 5 c G U u e 1 J l Z 2 l v b i w w f S Z x d W 9 0 O y w m c X V v d D t T Z W N 0 a W 9 u M S 9 S Z W d p b 2 4 v Q 2 h h b m d l Z C B U e X B l L n t C Z W 5 j a G 1 h c m s g V G F y Z 2 V 0 L D F 9 J n F 1 b 3 Q 7 X S w m c X V v d D t D b 2 x 1 b W 5 D b 3 V u d C Z x d W 9 0 O z o y L C Z x d W 9 0 O 0 t l e U N v b H V t b k 5 h b W V z J n F 1 b 3 Q 7 O l t d L C Z x d W 9 0 O 0 N v b H V t b k l k Z W 5 0 a X R p Z X M m c X V v d D s 6 W y Z x d W 9 0 O 1 N l Y 3 R p b 2 4 x L 1 J l Z 2 l v b i 9 D a G F u Z 2 V k I F R 5 c G U u e 1 J l Z 2 l v b i w w f S Z x d W 9 0 O y w m c X V v d D t T Z W N 0 a W 9 u M S 9 S Z W d p b 2 4 v Q 2 h h b m d l Z C B U e X B l L n t C Z W 5 j a G 1 h c m s g V G F y Z 2 V 0 L D F 9 J n F 1 b 3 Q 7 X S w m c X V v d D t S Z W x h d G l v b n N o a X B J b m Z v J n F 1 b 3 Q 7 O l t d f S I g L z 4 8 L 1 N 0 Y W J s Z U V u d H J p Z X M + P C 9 J d G V t P j x J d G V t P j x J d G V t T G 9 j Y X R p b 2 4 + P E l 0 Z W 1 U e X B l P k Z v c m 1 1 b G E 8 L 0 l 0 Z W 1 U e X B l P j x J d G V t U G F 0 a D 5 T Z W N 0 a W 9 u M S 9 S Z W d p b 2 4 v U 2 9 1 c m N l P C 9 J d G V t U G F 0 a D 4 8 L 0 l 0 Z W 1 M b 2 N h d G l v b j 4 8 U 3 R h Y m x l R W 5 0 c m l l c y A v P j w v S X R l b T 4 8 S X R l b T 4 8 S X R l b U x v Y 2 F 0 a W 9 u P j x J d G V t V H l w Z T 5 G b 3 J t d W x h P C 9 J d G V t V H l w Z T 4 8 S X R l b V B h d G g + U 2 V j d G l v b j E v U m V n a W 9 u L 1 N o Z W V 0 M V 9 T a G V l d D w v S X R l b V B h d G g + P C 9 J d G V t T G 9 j Y X R p b 2 4 + P F N 0 Y W J s Z U V u d H J p Z X M g L z 4 8 L 0 l 0 Z W 0 + P E l 0 Z W 0 + P E l 0 Z W 1 M b 2 N h d G l v b j 4 8 S X R l b V R 5 c G U + R m 9 y b X V s Y T w v S X R l b V R 5 c G U + P E l 0 Z W 1 Q Y X R o P l N l Y 3 R p b 2 4 x L 1 J l Z 2 l v b i 9 Q c m 9 t b 3 R l Z C U y M E h l Y W R l c n M 8 L 0 l 0 Z W 1 Q Y X R o P j w v S X R l b U x v Y 2 F 0 a W 9 u P j x T d G F i b G V F b n R y a W V z I C 8 + P C 9 J d G V t P j x J d G V t P j x J d G V t T G 9 j Y X R p b 2 4 + P E l 0 Z W 1 U e X B l P k Z v c m 1 1 b G E 8 L 0 l 0 Z W 1 U e X B l P j x J d G V t U G F 0 a D 5 T Z W N 0 a W 9 u M S 9 S Z W d p b 2 4 v Q 2 h h b m d l Z C U y M F R 5 c G U 8 L 0 l 0 Z W 1 Q Y X R o P j w v S X R l b U x v Y 2 F 0 a W 9 u P j x T d G F i b G V F b n R y a W V z I C 8 + P C 9 J d G V t P j x J d G V t P j x J d G V t T G 9 j Y X R p b 2 4 + P E l 0 Z W 1 U e X B l P k Z v c m 1 1 b G E 8 L 0 l 0 Z W 1 U e X B l P j x J d G V t U G F 0 a D 5 T Z W N 0 a W 9 u M S 9 0 c m F u c 2 F j d G l v b l 9 p Z D w v S X R l b V B h d G g + P C 9 J d G V t T G 9 j Y X R p b 2 4 + P F N 0 Y W J s Z U V u d H J p Z X M + P E V u d H J 5 I F R 5 c G U 9 I k l z U H J p d m F 0 Z S I g V m F s d W U 9 I m w w I i A v P j x F b n R y e S B U e X B l P S J R d W V y e U l E I i B W Y W x 1 Z T 0 i c z I 5 Z T M x Y 2 N m L W R j Y T E t N G U 1 O S 1 i M j Y w L W F h N m N k N z c 5 Y j h k M 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d H J h b n N h Y 3 R p b 2 5 f a W Q i I C 8 + P E V u d H J 5 I F R 5 c G U 9 I k Z p b G x l Z E N v b X B s Z X R l U m V z d W x 0 V G 9 X b 3 J r c 2 h l Z X Q i I F Z h b H V l P S J s M S I g L z 4 8 R W 5 0 c n k g V H l w Z T 0 i R m l s b F N 0 Y X R 1 c y I g V m F s d W U 9 I n N D b 2 1 w b G V 0 Z S I g L z 4 8 R W 5 0 c n k g V H l w Z T 0 i R m l s b E N v b H V t b k 5 h b W V z I i B W Y W x 1 Z T 0 i c 1 s m c X V v d D t U c m F u c 2 F j d G l v b i B J R C Z x d W 9 0 O y w m c X V v d D t T Y W x l I E R h d G U m c X V v d D s s J n F 1 b 3 Q 7 R W 1 w b G 9 5 Z W U g S U Q m c X V v d D s s J n F 1 b 3 Q 7 T W 9 u d G g m c X V v d D s s J n F 1 b 3 Q 7 U H J v Z H V j d C B D Y X R l Z 2 9 y e S Z x d W 9 0 O y w m c X V v d D t V b m l 0 c y B T b 2 x k J n F 1 b 3 Q 7 L C Z x d W 9 0 O 1 J l d m V u d W U m c X V v d D s s J n F 1 b 3 Q 7 V G F y Z 2 V 0 J n F 1 b 3 Q 7 L C Z x d W 9 0 O 1 J l Z 2 l v b i Z x d W 9 0 O y w m c X V v d D t U Y X J n Z X Q g Q W N o a W V 2 Z W 1 l b n Q g J S Z x d W 9 0 O 1 0 i I C 8 + P E V u d H J 5 I F R 5 c G U 9 I k Z p b G x D b 2 x 1 b W 5 U e X B l c y I g V m F s d W U 9 I n N B d 2 t H Q m d Z R E F 3 T U d C Q T 0 9 I i A v P j x F b n R y e S B U e X B l P S J G a W x s T G F z d F V w Z G F 0 Z W Q i I F Z h b H V l P S J k M j A y N S 0 w N y 0 y O V Q w M D o z M j o 0 N i 4 x M T g 2 M D U 0 W i I g L z 4 8 R W 5 0 c n k g V H l w Z T 0 i R m l s b E V y c m 9 y Q 2 9 1 b n Q i I F Z h b H V l P S J s M C I g L z 4 8 R W 5 0 c n k g V H l w Z T 0 i R m l s b E V y c m 9 y Q 2 9 k Z S I g V m F s d W U 9 I n N V b m t u b 3 d u I i A v P j x F b n R y e S B U e X B l P S J G a W x s Q 2 9 1 b n Q i I F Z h b H V l P S J s M T A w I i A v P j x F b n R y e S B U e X B l P S J S Z W N v d m V y e V R h c m d l d F N o Z W V 0 I i B W Y W x 1 Z T 0 i c 1 N o Z W V 0 M y I g L z 4 8 R W 5 0 c n k g V H l w Z T 0 i U m V j b 3 Z l c n l U Y X J n Z X R D b 2 x 1 b W 4 i I F Z h b H V l P S J s M S I g L z 4 8 R W 5 0 c n k g V H l w Z T 0 i U m V j b 3 Z l c n l U Y X J n Z X R S b 3 c i I F Z h b H V l P S J s M S I g L z 4 8 R W 5 0 c n k g V H l w Z T 0 i U m V s Y X R p b 2 5 z a G l w S W 5 m b 0 N v b n R h a W 5 l c i I g V m F s d W U 9 I n N 7 J n F 1 b 3 Q 7 Y 2 9 s d W 1 u Q 2 9 1 b n Q m c X V v d D s 6 M T A s J n F 1 b 3 Q 7 a 2 V 5 Q 2 9 s d W 1 u T m F t Z X M m c X V v d D s 6 W 1 0 s J n F 1 b 3 Q 7 c X V l c n l S Z W x h d G l v b n N o a X B z J n F 1 b 3 Q 7 O l t d L C Z x d W 9 0 O 2 N v b H V t b k l k Z W 5 0 a X R p Z X M m c X V v d D s 6 W y Z x d W 9 0 O 1 N l Y 3 R p b 2 4 x L 3 R y Y W 5 z Y W N 0 a W 9 u X 2 l k L 0 N o Y W 5 n Z W Q g V H l w Z S 5 7 V H J h b n N h Y 3 R p b 2 4 g S U Q s M H 0 m c X V v d D s s J n F 1 b 3 Q 7 U 2 V j d G l v b j E v d H J h b n N h Y 3 R p b 2 5 f a W Q v Q 2 h h b m d l Z C B U e X B l L n t T Y W x l I E R h d G U s M X 0 m c X V v d D s s J n F 1 b 3 Q 7 U 2 V j d G l v b j E v d H J h b n N h Y 3 R p b 2 5 f a W Q v Q 2 h h b m d l Z C B U e X B l L n t F b X B s b 3 l l Z S B J R C w y f S Z x d W 9 0 O y w m c X V v d D t T Z W N 0 a W 9 u M S 9 0 c m F u c 2 F j d G l v b l 9 p Z C 9 D a G F u Z 2 V k I F R 5 c G U u e 0 1 v b n R o L D N 9 J n F 1 b 3 Q 7 L C Z x d W 9 0 O 1 N l Y 3 R p b 2 4 x L 3 R y Y W 5 z Y W N 0 a W 9 u X 2 l k L 0 N o Y W 5 n Z W Q g V H l w Z S 5 7 U H J v Z H V j d C B D Y X R l Z 2 9 y e S w 0 f S Z x d W 9 0 O y w m c X V v d D t T Z W N 0 a W 9 u M S 9 0 c m F u c 2 F j d G l v b l 9 p Z C 9 D a G F u Z 2 V k I F R 5 c G U u e 1 V u a X R z I F N v b G Q s N X 0 m c X V v d D s s J n F 1 b 3 Q 7 U 2 V j d G l v b j E v d H J h b n N h Y 3 R p b 2 5 f a W Q v Q 2 h h b m d l Z C B U e X B l L n t S Z X Z l b n V l L D Z 9 J n F 1 b 3 Q 7 L C Z x d W 9 0 O 1 N l Y 3 R p b 2 4 x L 3 R y Y W 5 z Y W N 0 a W 9 u X 2 l k L 0 N o Y W 5 n Z W Q g V H l w Z S 5 7 V G F y Z 2 V 0 L D d 9 J n F 1 b 3 Q 7 L C Z x d W 9 0 O 1 N l Y 3 R p b 2 4 x L 3 R y Y W 5 z Y W N 0 a W 9 u X 2 l k L 0 N o Y W 5 n Z W Q g V H l w Z S 5 7 U m V n a W 9 u L D h 9 J n F 1 b 3 Q 7 L C Z x d W 9 0 O 1 N l Y 3 R p b 2 4 x L 3 R y Y W 5 z Y W N 0 a W 9 u X 2 l k L 0 N o Y W 5 n Z W Q g V H l w Z T E u e 1 R h c m d l d C B B Y 2 h p Z X Z l b W V u d C A l L D l 9 J n F 1 b 3 Q 7 X S w m c X V v d D t D b 2 x 1 b W 5 D b 3 V u d C Z x d W 9 0 O z o x M C w m c X V v d D t L Z X l D b 2 x 1 b W 5 O Y W 1 l c y Z x d W 9 0 O z p b X S w m c X V v d D t D b 2 x 1 b W 5 J Z G V u d G l 0 a W V z J n F 1 b 3 Q 7 O l s m c X V v d D t T Z W N 0 a W 9 u M S 9 0 c m F u c 2 F j d G l v b l 9 p Z C 9 D a G F u Z 2 V k I F R 5 c G U u e 1 R y Y W 5 z Y W N 0 a W 9 u I E l E L D B 9 J n F 1 b 3 Q 7 L C Z x d W 9 0 O 1 N l Y 3 R p b 2 4 x L 3 R y Y W 5 z Y W N 0 a W 9 u X 2 l k L 0 N o Y W 5 n Z W Q g V H l w Z S 5 7 U 2 F s Z S B E Y X R l L D F 9 J n F 1 b 3 Q 7 L C Z x d W 9 0 O 1 N l Y 3 R p b 2 4 x L 3 R y Y W 5 z Y W N 0 a W 9 u X 2 l k L 0 N o Y W 5 n Z W Q g V H l w Z S 5 7 R W 1 w b G 9 5 Z W U g S U Q s M n 0 m c X V v d D s s J n F 1 b 3 Q 7 U 2 V j d G l v b j E v d H J h b n N h Y 3 R p b 2 5 f a W Q v Q 2 h h b m d l Z C B U e X B l L n t N b 2 5 0 a C w z f S Z x d W 9 0 O y w m c X V v d D t T Z W N 0 a W 9 u M S 9 0 c m F u c 2 F j d G l v b l 9 p Z C 9 D a G F u Z 2 V k I F R 5 c G U u e 1 B y b 2 R 1 Y 3 Q g Q 2 F 0 Z W d v c n k s N H 0 m c X V v d D s s J n F 1 b 3 Q 7 U 2 V j d G l v b j E v d H J h b n N h Y 3 R p b 2 5 f a W Q v Q 2 h h b m d l Z C B U e X B l L n t V b m l 0 c y B T b 2 x k L D V 9 J n F 1 b 3 Q 7 L C Z x d W 9 0 O 1 N l Y 3 R p b 2 4 x L 3 R y Y W 5 z Y W N 0 a W 9 u X 2 l k L 0 N o Y W 5 n Z W Q g V H l w Z S 5 7 U m V 2 Z W 5 1 Z S w 2 f S Z x d W 9 0 O y w m c X V v d D t T Z W N 0 a W 9 u M S 9 0 c m F u c 2 F j d G l v b l 9 p Z C 9 D a G F u Z 2 V k I F R 5 c G U u e 1 R h c m d l d C w 3 f S Z x d W 9 0 O y w m c X V v d D t T Z W N 0 a W 9 u M S 9 0 c m F u c 2 F j d G l v b l 9 p Z C 9 D a G F u Z 2 V k I F R 5 c G U u e 1 J l Z 2 l v b i w 4 f S Z x d W 9 0 O y w m c X V v d D t T Z W N 0 a W 9 u M S 9 0 c m F u c 2 F j d G l v b l 9 p Z C 9 D a G F u Z 2 V k I F R 5 c G U x L n t U Y X J n Z X Q g Q W N o a W V 2 Z W 1 l b n Q g J S w 5 f S Z x d W 9 0 O 1 0 s J n F 1 b 3 Q 7 U m V s Y X R p b 2 5 z a G l w S W 5 m b y Z x d W 9 0 O z p b X X 0 i I C 8 + P E V u d H J 5 I F R 5 c G U 9 I k F k Z G V k V G 9 E Y X R h T W 9 k Z W w i I F Z h b H V l P S J s M S I g L z 4 8 L 1 N 0 Y W J s Z U V u d H J p Z X M + P C 9 J d G V t P j x J d G V t P j x J d G V t T G 9 j Y X R p b 2 4 + P E l 0 Z W 1 U e X B l P k Z v c m 1 1 b G E 8 L 0 l 0 Z W 1 U e X B l P j x J d G V t U G F 0 a D 5 T Z W N 0 a W 9 u M S 9 0 c m F u c 2 F j d G l v b l 9 p Z C 9 T b 3 V y Y 2 U 8 L 0 l 0 Z W 1 Q Y X R o P j w v S X R l b U x v Y 2 F 0 a W 9 u P j x T d G F i b G V F b n R y a W V z I C 8 + P C 9 J d G V t P j x J d G V t P j x J d G V t T G 9 j Y X R p b 2 4 + P E l 0 Z W 1 U e X B l P k Z v c m 1 1 b G E 8 L 0 l 0 Z W 1 U e X B l P j x J d G V t U G F 0 a D 5 T Z W N 0 a W 9 u M S 9 0 c m F u c 2 F j d G l v b l 9 p Z C 9 T a G V l d D F f U 2 h l Z X Q 8 L 0 l 0 Z W 1 Q Y X R o P j w v S X R l b U x v Y 2 F 0 a W 9 u P j x T d G F i b G V F b n R y a W V z I C 8 + P C 9 J d G V t P j x J d G V t P j x J d G V t T G 9 j Y X R p b 2 4 + P E l 0 Z W 1 U e X B l P k Z v c m 1 1 b G E 8 L 0 l 0 Z W 1 U e X B l P j x J d G V t U G F 0 a D 5 T Z W N 0 a W 9 u M S 9 0 c m F u c 2 F j d G l v b l 9 p Z C 9 Q c m 9 t b 3 R l Z C U y M E h l Y W R l c n M 8 L 0 l 0 Z W 1 Q Y X R o P j w v S X R l b U x v Y 2 F 0 a W 9 u P j x T d G F i b G V F b n R y a W V z I C 8 + P C 9 J d G V t P j x J d G V t P j x J d G V t T G 9 j Y X R p b 2 4 + P E l 0 Z W 1 U e X B l P k Z v c m 1 1 b G E 8 L 0 l 0 Z W 1 U e X B l P j x J d G V t U G F 0 a D 5 T Z W N 0 a W 9 u M S 9 0 c m F u c 2 F j d G l v b l 9 p Z C 9 D a G F u Z 2 V k J T I w V H l w Z T w v S X R l b V B h d G g + P C 9 J d G V t T G 9 j Y X R p b 2 4 + P F N 0 Y W J s Z U V u d H J p Z X M g L z 4 8 L 0 l 0 Z W 0 + P E l 0 Z W 0 + P E l 0 Z W 1 M b 2 N h d G l v b j 4 8 S X R l b V R 5 c G U + R m 9 y b X V s Y T w v S X R l b V R 5 c G U + P E l 0 Z W 1 Q Y X R o P l N l Y 3 R p b 2 4 x L 3 R y Y W 5 z Y W N 0 a W 9 u X 2 l k L 3 R h c m d l d C U y M G F j a G l l d m V t Z W 5 0 J T I w Y 3 J l Y X R l Z D w v S X R l b V B h d G g + P C 9 J d G V t T G 9 j Y X R p b 2 4 + P F N 0 Y W J s Z U V u d H J p Z X M g L z 4 8 L 0 l 0 Z W 0 + P E l 0 Z W 0 + P E l 0 Z W 1 M b 2 N h d G l v b j 4 8 S X R l b V R 5 c G U + R m 9 y b X V s Y T w v S X R l b V R 5 c G U + P E l 0 Z W 1 Q Y X R o P l N l Y 3 R p b 2 4 x L 3 R y Y W 5 z Y W N 0 a W 9 u X 2 l k L 0 N o Y W 5 n Z W Q l M j B U e X B l M T w v S X R l b V B h d G g + P C 9 J d G V t T G 9 j Y X R p b 2 4 + P F N 0 Y W J s Z U V u d H J p Z X M g L z 4 8 L 0 l 0 Z W 0 + P C 9 J d G V t c z 4 8 L 0 x v Y 2 F s U G F j a 2 F n Z U 1 l d G F k Y X R h R m l s Z T 4 W A A A A U E s F B g A A A A A A A A A A A A A A A A A A A A A A A C Y B A A A B A A A A 0 I y d 3 w E V 0 R G M e g D A T 8 K X 6 w E A A A A 1 H v x J K 0 s 4 Q 6 v f H g h v B w S + A A A A A A I A A A A A A B B m A A A A A Q A A I A A A A F i E r / q D F L U h 7 J e 0 o T / L t W R 7 h K Y n 5 7 m 3 S w z A 9 l t s G C A o A A A A A A 6 A A A A A A g A A I A A A A B + U / z M 5 t e E Q o + B X 0 y J h b u Y a w O u b / c x q O 4 u d R i + U k o 2 t U A A A A O Q 8 q a Y + E e R G j 7 k D + p r r v H I 2 2 e P L S i 6 D 6 n K c 3 f K X T e n J A 2 s p S m D N R j h 2 Q T v p L y s l Y D 3 P w y Y Z m H M 5 n j o X / G T q c 4 f 2 P a N 1 2 J n a W F 2 A a O 6 i M l q q Q A A A A P D L x v F 7 Y s q a i c g F R c G l A P p M l + 4 X 9 9 8 H 1 p 5 C X Z h z x w m K d i o R 9 b 1 p M m 6 u C c H O l v E Y F 6 a 4 G q q W a j G V g 7 p u M v l 4 v + Y = < / D a t a M a s h u p > 
</file>

<file path=customXml/item22.xml>��< ? x m l   v e r s i o n = " 1 . 0 "   e n c o d i n g = " U T F - 1 6 " ? > < G e m i n i   x m l n s = " h t t p : / / g e m i n i / p i v o t c u s t o m i z a t i o n / M a n u a l C a l c M o d e " > < C u s t o m C o n t e n t > < ! [ C D A T A [ F a l s e ] ] > < / 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 1 6 2 < / H e i g h t > < / S a n d b o x E d i t o r . F o r m u l a B a r S t a t 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 R e g i o n 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 R e g i o n 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 C o l u m n s \ B e n c h m a r k   T a r g e t 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 C o l u m n s \ B e n c h m a r k   T a r g e t < / 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 T a g s \ T a b l e s \ & l t ; T a b l e s \ E m p l o y e e _ i d & g t ; < / K e y > < / D i a g r a m O b j e c t K e y > < D i a g r a m O b j e c t K e y > < K e y > D y n a m i c   T a g s \ T a b l e s \ & l t ; T a b l e s \ R e g i o n & g t ; < / K e y > < / D i a g r a m O b j e c t K e y > < D i a g r a m O b j e c t K e y > < K e y > D y n a m i c   T a g s \ T a b l e s \ & l t ; T a b l e s \ t r a n s a c t i o n _ i d & g t ; < / K e y > < / D i a g r a m O b j e c t K e y > < D i a g r a m O b j e c t K e y > < K e y > T a b l e s \ E m p l o y e e _ i d < / K e y > < / D i a g r a m O b j e c t K e y > < D i a g r a m O b j e c t K e y > < K e y > T a b l e s \ E m p l o y e e _ i d \ C o l u m n s \ E m p l o y e e   I D < / K e y > < / D i a g r a m O b j e c t K e y > < D i a g r a m O b j e c t K e y > < K e y > T a b l e s \ E m p l o y e e _ i d \ C o l u m n s \ N a m e < / K e y > < / D i a g r a m O b j e c t K e y > < D i a g r a m O b j e c t K e y > < K e y > T a b l e s \ E m p l o y e e _ i d \ C o l u m n s \ D e p a r t m e n t < / K e y > < / D i a g r a m O b j e c t K e y > < D i a g r a m O b j e c t K e y > < K e y > T a b l e s \ E m p l o y e e _ i d \ C o l u m n s \ D e s i g n a t i o n < / K e y > < / D i a g r a m O b j e c t K e y > < D i a g r a m O b j e c t K e y > < K e y > T a b l e s \ E m p l o y e e _ i d \ C o l u m n s \ R e g i o n < / K e y > < / D i a g r a m O b j e c t K e y > < D i a g r a m O b j e c t K e y > < K e y > T a b l e s \ E m p l o y e e _ i d \ C o l u m n s \ D a t e   o f   J o i n i n g < / K e y > < / D i a g r a m O b j e c t K e y > < D i a g r a m O b j e c t K e y > < K e y > T a b l e s \ E m p l o y e e _ i d \ C o l u m n s \ S t a t u s < / K e y > < / D i a g r a m O b j e c t K e y > < D i a g r a m O b j e c t K e y > < K e y > T a b l e s \ R e g i o n < / K e y > < / D i a g r a m O b j e c t K e y > < D i a g r a m O b j e c t K e y > < K e y > T a b l e s \ R e g i o n \ C o l u m n s \ R e g i o n < / K e y > < / D i a g r a m O b j e c t K e y > < D i a g r a m O b j e c t K e y > < K e y > T a b l e s \ R e g i o n \ C o l u m n s \ B e n c h m a r k   T a r g e t < / K e y > < / D i a g r a m O b j e c t K e y > < D i a g r a m O b j e c t K e y > < K e y > T a b l e s \ t r a n s a c t i o n _ i d < / K e y > < / D i a g r a m O b j e c t K e y > < D i a g r a m O b j e c t K e y > < K e y > T a b l e s \ t r a n s a c t i o n _ i d \ C o l u m n s \ T r a n s a c t i o n   I D < / K e y > < / D i a g r a m O b j e c t K e y > < D i a g r a m O b j e c t K e y > < K e y > T a b l e s \ t r a n s a c t i o n _ i d \ C o l u m n s \ S a l e   D a t e < / K e y > < / D i a g r a m O b j e c t K e y > < D i a g r a m O b j e c t K e y > < K e y > T a b l e s \ t r a n s a c t i o n _ i d \ C o l u m n s \ E m p l o y e e   I D < / K e y > < / D i a g r a m O b j e c t K e y > < D i a g r a m O b j e c t K e y > < K e y > T a b l e s \ t r a n s a c t i o n _ i d \ C o l u m n s \ M o n t h < / K e y > < / D i a g r a m O b j e c t K e y > < D i a g r a m O b j e c t K e y > < K e y > T a b l e s \ t r a n s a c t i o n _ i d \ C o l u m n s \ P r o d u c t   C a t e g o r y < / K e y > < / D i a g r a m O b j e c t K e y > < D i a g r a m O b j e c t K e y > < K e y > T a b l e s \ t r a n s a c t i o n _ i d \ C o l u m n s \ U n i t s   S o l d < / K e y > < / D i a g r a m O b j e c t K e y > < D i a g r a m O b j e c t K e y > < K e y > T a b l e s \ t r a n s a c t i o n _ i d \ C o l u m n s \ R e v e n u e < / K e y > < / D i a g r a m O b j e c t K e y > < D i a g r a m O b j e c t K e y > < K e y > T a b l e s \ t r a n s a c t i o n _ i d \ C o l u m n s \ T a r g e t < / K e y > < / D i a g r a m O b j e c t K e y > < D i a g r a m O b j e c t K e y > < K e y > T a b l e s \ t r a n s a c t i o n _ i d \ C o l u m n s \ R e g i o n < / K e y > < / D i a g r a m O b j e c t K e y > < D i a g r a m O b j e c t K e y > < K e y > R e l a t i o n s h i p s \ & l t ; T a b l e s \ t r a n s a c t i o n _ i d \ C o l u m n s \ E m p l o y e e   I D & g t ; - & l t ; T a b l e s \ E m p l o y e e _ i d \ C o l u m n s \ E m p l o y e e   I D & g t ; < / K e y > < / D i a g r a m O b j e c t K e y > < D i a g r a m O b j e c t K e y > < K e y > R e l a t i o n s h i p s \ & l t ; T a b l e s \ t r a n s a c t i o n _ i d \ C o l u m n s \ E m p l o y e e   I D & g t ; - & l t ; T a b l e s \ E m p l o y e e _ i d \ C o l u m n s \ E m p l o y e e   I D & g t ; \ F K < / K e y > < / D i a g r a m O b j e c t K e y > < D i a g r a m O b j e c t K e y > < K e y > R e l a t i o n s h i p s \ & l t ; T a b l e s \ t r a n s a c t i o n _ i d \ C o l u m n s \ E m p l o y e e   I D & g t ; - & l t ; T a b l e s \ E m p l o y e e _ i d \ C o l u m n s \ E m p l o y e e   I D & g t ; \ P K < / K e y > < / D i a g r a m O b j e c t K e y > < D i a g r a m O b j e c t K e y > < K e y > R e l a t i o n s h i p s \ & l t ; T a b l e s \ t r a n s a c t i o n _ i d \ C o l u m n s \ E m p l o y e e   I D & g t ; - & l t ; T a b l e s \ E m p l o y e e _ i d \ C o l u m n s \ E m p l o y e e   I D & g t ; \ C r o s s F i l t e r < / K e y > < / D i a g r a m O b j e c t K e y > < D i a g r a m O b j e c t K e y > < K e y > R e l a t i o n s h i p s \ & l t ; T a b l e s \ t r a n s a c t i o n _ i d \ C o l u m n s \ R e g i o n & g t ; - & l t ; T a b l e s \ R e g i o n \ C o l u m n s \ R e g i o n & g t ; < / K e y > < / D i a g r a m O b j e c t K e y > < D i a g r a m O b j e c t K e y > < K e y > R e l a t i o n s h i p s \ & l t ; T a b l e s \ t r a n s a c t i o n _ i d \ C o l u m n s \ R e g i o n & g t ; - & l t ; T a b l e s \ R e g i o n \ C o l u m n s \ R e g i o n & g t ; \ F K < / K e y > < / D i a g r a m O b j e c t K e y > < D i a g r a m O b j e c t K e y > < K e y > R e l a t i o n s h i p s \ & l t ; T a b l e s \ t r a n s a c t i o n _ i d \ C o l u m n s \ R e g i o n & g t ; - & l t ; T a b l e s \ R e g i o n \ C o l u m n s \ R e g i o n & g t ; \ P K < / K e y > < / D i a g r a m O b j e c t K e y > < D i a g r a m O b j e c t K e y > < K e y > R e l a t i o n s h i p s \ & l t ; T a b l e s \ t r a n s a c t i o n _ i d \ C o l u m n s \ R e g i o n & g t ; - & l t ; T a b l e s \ R e g i o n \ C o l u m n s \ R e g i o n & g t ; \ C r o s s F i l t e r < / K e y > < / D i a g r a m O b j e c t K e y > < / A l l K e y s > < S e l e c t e d K e y s > < D i a g r a m O b j e c t K e y > < K e y > R e l a t i o n s h i p s \ & l t ; T a b l e s \ t r a n s a c t i o n _ i d \ C o l u m n s \ R e g i o n & g t ; - & l t ; T a b l e s \ R e g i o n \ C o l u m n s \ R e g i o n & g t ; 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 T a g s \ T a b l e s \ & l t ; T a b l e s \ E m p l o y e e _ i d & g t ; < / K e y > < / a : K e y > < a : V a l u e   i : t y p e = " D i a g r a m D i s p l a y T a g V i e w S t a t e " > < I s N o t F i l t e r e d O u t > t r u e < / I s N o t F i l t e r e d O u t > < / a : V a l u e > < / a : K e y V a l u e O f D i a g r a m O b j e c t K e y a n y T y p e z b w N T n L X > < a : K e y V a l u e O f D i a g r a m O b j e c t K e y a n y T y p e z b w N T n L X > < a : K e y > < K e y > D y n a m i c   T a g s \ T a b l e s \ & l t ; T a b l e s \ R e g i o n & g t ; < / K e y > < / a : K e y > < a : V a l u e   i : t y p e = " D i a g r a m D i s p l a y T a g V i e w S t a t e " > < I s N o t F i l t e r e d O u t > t r u e < / I s N o t F i l t e r e d O u t > < / a : V a l u e > < / a : K e y V a l u e O f D i a g r a m O b j e c t K e y a n y T y p e z b w N T n L X > < a : K e y V a l u e O f D i a g r a m O b j e c t K e y a n y T y p e z b w N T n L X > < a : K e y > < K e y > D y n a m i c   T a g s \ T a b l e s \ & l t ; T a b l e s \ t r a n s a c t i o n _ i d & g t ; < / K e y > < / a : K e y > < a : V a l u e   i : t y p e = " D i a g r a m D i s p l a y T a g V i e w S t a t e " > < I s N o t F i l t e r e d O u t > t r u e < / I s N o t F i l t e r e d O u t > < / a : V a l u e > < / a : K e y V a l u e O f D i a g r a m O b j e c t K e y a n y T y p e z b w N T n L X > < a : K e y V a l u e O f D i a g r a m O b j e c t K e y a n y T y p e z b w N T n L X > < a : K e y > < K e y > T a b l e s \ E m p l o y e e _ i d < / K e y > < / a : K e y > < a : V a l u e   i : t y p e = " D i a g r a m D i s p l a y N o d e V i e w S t a t e " > < H e i g h t > 4 0 1 . 2 0 0 0 0 0 0 0 0 0 0 0 0 5 < / H e i g h t > < I s E x p a n d e d > t r u e < / I s E x p a n d e d > < L a y e d O u t > t r u e < / L a y e d O u t > < W i d t h > 2 0 0 < / W i d t h > < / a : V a l u e > < / a : K e y V a l u e O f D i a g r a m O b j e c t K e y a n y T y p e z b w N T n L X > < a : K e y V a l u e O f D i a g r a m O b j e c t K e y a n y T y p e z b w N T n L X > < a : K e y > < K e y > T a b l e s \ E m p l o y e e _ i d \ C o l u m n s \ E m p l o y e e   I D < / K e y > < / a : K e y > < a : V a l u e   i : t y p e = " D i a g r a m D i s p l a y N o d e V i e w S t a t e " > < H e i g h t > 1 5 0 < / H e i g h t > < I s E x p a n d e d > t r u e < / I s E x p a n d e d > < W i d t h > 2 0 0 < / W i d t h > < / a : V a l u e > < / a : K e y V a l u e O f D i a g r a m O b j e c t K e y a n y T y p e z b w N T n L X > < a : K e y V a l u e O f D i a g r a m O b j e c t K e y a n y T y p e z b w N T n L X > < a : K e y > < K e y > T a b l e s \ E m p l o y e e _ i d \ C o l u m n s \ N a m e < / K e y > < / a : K e y > < a : V a l u e   i : t y p e = " D i a g r a m D i s p l a y N o d e V i e w S t a t e " > < H e i g h t > 1 5 0 < / H e i g h t > < I s E x p a n d e d > t r u e < / I s E x p a n d e d > < W i d t h > 2 0 0 < / W i d t h > < / a : V a l u e > < / a : K e y V a l u e O f D i a g r a m O b j e c t K e y a n y T y p e z b w N T n L X > < a : K e y V a l u e O f D i a g r a m O b j e c t K e y a n y T y p e z b w N T n L X > < a : K e y > < K e y > T a b l e s \ E m p l o y e e _ i d \ C o l u m n s \ D e p a r t m e n t < / K e y > < / a : K e y > < a : V a l u e   i : t y p e = " D i a g r a m D i s p l a y N o d e V i e w S t a t e " > < H e i g h t > 1 5 0 < / H e i g h t > < I s E x p a n d e d > t r u e < / I s E x p a n d e d > < W i d t h > 2 0 0 < / W i d t h > < / a : V a l u e > < / a : K e y V a l u e O f D i a g r a m O b j e c t K e y a n y T y p e z b w N T n L X > < a : K e y V a l u e O f D i a g r a m O b j e c t K e y a n y T y p e z b w N T n L X > < a : K e y > < K e y > T a b l e s \ E m p l o y e e _ i d \ C o l u m n s \ D e s i g n a t i o n < / K e y > < / a : K e y > < a : V a l u e   i : t y p e = " D i a g r a m D i s p l a y N o d e V i e w S t a t e " > < H e i g h t > 1 5 0 < / H e i g h t > < I s E x p a n d e d > t r u e < / I s E x p a n d e d > < W i d t h > 2 0 0 < / W i d t h > < / a : V a l u e > < / a : K e y V a l u e O f D i a g r a m O b j e c t K e y a n y T y p e z b w N T n L X > < a : K e y V a l u e O f D i a g r a m O b j e c t K e y a n y T y p e z b w N T n L X > < a : K e y > < K e y > T a b l e s \ E m p l o y e e _ i d \ C o l u m n s \ R e g i o n < / K e y > < / a : K e y > < a : V a l u e   i : t y p e = " D i a g r a m D i s p l a y N o d e V i e w S t a t e " > < H e i g h t > 1 5 0 < / H e i g h t > < I s E x p a n d e d > t r u e < / I s E x p a n d e d > < W i d t h > 2 0 0 < / W i d t h > < / a : V a l u e > < / a : K e y V a l u e O f D i a g r a m O b j e c t K e y a n y T y p e z b w N T n L X > < a : K e y V a l u e O f D i a g r a m O b j e c t K e y a n y T y p e z b w N T n L X > < a : K e y > < K e y > T a b l e s \ E m p l o y e e _ i d \ C o l u m n s \ D a t e   o f   J o i n i n g < / K e y > < / a : K e y > < a : V a l u e   i : t y p e = " D i a g r a m D i s p l a y N o d e V i e w S t a t e " > < H e i g h t > 1 5 0 < / H e i g h t > < I s E x p a n d e d > t r u e < / I s E x p a n d e d > < W i d t h > 2 0 0 < / W i d t h > < / a : V a l u e > < / a : K e y V a l u e O f D i a g r a m O b j e c t K e y a n y T y p e z b w N T n L X > < a : K e y V a l u e O f D i a g r a m O b j e c t K e y a n y T y p e z b w N T n L X > < a : K e y > < K e y > T a b l e s \ E m p l o y e e _ i d \ C o l u m n s \ S t a t u s < / K e y > < / a : K e y > < a : V a l u e   i : t y p e = " D i a g r a m D i s p l a y N o d e V i e w S t a t e " > < H e i g h t > 1 5 0 < / H e i g h t > < I s E x p a n d e d > t r u e < / I s E x p a n d e d > < W i d t h > 2 0 0 < / W i d t h > < / a : V a l u e > < / a : K e y V a l u e O f D i a g r a m O b j e c t K e y a n y T y p e z b w N T n L X > < a : K e y V a l u e O f D i a g r a m O b j e c t K e y a n y T y p e z b w N T n L X > < a : K e y > < K e y > T a b l e s \ R e g i o n < / K e y > < / a : K e y > < a : V a l u e   i : t y p e = " D i a g r a m D i s p l a y N o d e V i e w S t a t e " > < H e i g h t > 1 5 0 < / H e i g h t > < I s E x p a n d e d > t r u e < / I s E x p a n d e d > < L a y e d O u t > t r u e < / L a y e d O u t > < L e f t > 3 2 9 . 9 0 3 8 1 0 5 6 7 6 6 5 8 < / L e f t > < T a b I n d e x > 1 < / T a b I n d e x > < W i d t h > 2 0 0 < / W i d t h > < / a : V a l u e > < / a : K e y V a l u e O f D i a g r a m O b j e c t K e y a n y T y p e z b w N T n L X > < a : K e y V a l u e O f D i a g r a m O b j e c t K e y a n y T y p e z b w N T n L X > < a : K e y > < K e y > T a b l e s \ R e g i o n \ C o l u m n s \ R e g i o n < / K e y > < / a : K e y > < a : V a l u e   i : t y p e = " D i a g r a m D i s p l a y N o d e V i e w S t a t e " > < H e i g h t > 1 5 0 < / H e i g h t > < I s E x p a n d e d > t r u e < / I s E x p a n d e d > < W i d t h > 2 0 0 < / W i d t h > < / a : V a l u e > < / a : K e y V a l u e O f D i a g r a m O b j e c t K e y a n y T y p e z b w N T n L X > < a : K e y V a l u e O f D i a g r a m O b j e c t K e y a n y T y p e z b w N T n L X > < a : K e y > < K e y > T a b l e s \ R e g i o n \ C o l u m n s \ B e n c h m a r k   T a r g e t < / K e y > < / a : K e y > < a : V a l u e   i : t y p e = " D i a g r a m D i s p l a y N o d e V i e w S t a t e " > < H e i g h t > 1 5 0 < / H e i g h t > < I s E x p a n d e d > t r u e < / I s E x p a n d e d > < W i d t h > 2 0 0 < / W i d t h > < / a : V a l u e > < / a : K e y V a l u e O f D i a g r a m O b j e c t K e y a n y T y p e z b w N T n L X > < a : K e y V a l u e O f D i a g r a m O b j e c t K e y a n y T y p e z b w N T n L X > < a : K e y > < K e y > T a b l e s \ t r a n s a c t i o n _ i d < / K e y > < / a : K e y > < a : V a l u e   i : t y p e = " D i a g r a m D i s p l a y N o d e V i e w S t a t e " > < H e i g h t > 3 8 1 . 2 0 0 0 0 0 0 0 0 0 0 0 0 5 < / H e i g h t > < I s E x p a n d e d > t r u e < / I s E x p a n d e d > < L a y e d O u t > t r u e < / L a y e d O u t > < L e f t > 6 5 9 . 8 0 7 6 2 1 1 3 5 3 3 1 6 < / L e f t > < T a b I n d e x > 2 < / T a b I n d e x > < W i d t h > 2 0 0 < / W i d t h > < / a : V a l u e > < / a : K e y V a l u e O f D i a g r a m O b j e c t K e y a n y T y p e z b w N T n L X > < a : K e y V a l u e O f D i a g r a m O b j e c t K e y a n y T y p e z b w N T n L X > < a : K e y > < K e y > T a b l e s \ t r a n s a c t i o n _ i d \ C o l u m n s \ T r a n s a c t i o n   I D < / K e y > < / a : K e y > < a : V a l u e   i : t y p e = " D i a g r a m D i s p l a y N o d e V i e w S t a t e " > < H e i g h t > 1 5 0 < / H e i g h t > < I s E x p a n d e d > t r u e < / I s E x p a n d e d > < W i d t h > 2 0 0 < / W i d t h > < / a : V a l u e > < / a : K e y V a l u e O f D i a g r a m O b j e c t K e y a n y T y p e z b w N T n L X > < a : K e y V a l u e O f D i a g r a m O b j e c t K e y a n y T y p e z b w N T n L X > < a : K e y > < K e y > T a b l e s \ t r a n s a c t i o n _ i d \ C o l u m n s \ S a l e   D a t e < / K e y > < / a : K e y > < a : V a l u e   i : t y p e = " D i a g r a m D i s p l a y N o d e V i e w S t a t e " > < H e i g h t > 1 5 0 < / H e i g h t > < I s E x p a n d e d > t r u e < / I s E x p a n d e d > < W i d t h > 2 0 0 < / W i d t h > < / a : V a l u e > < / a : K e y V a l u e O f D i a g r a m O b j e c t K e y a n y T y p e z b w N T n L X > < a : K e y V a l u e O f D i a g r a m O b j e c t K e y a n y T y p e z b w N T n L X > < a : K e y > < K e y > T a b l e s \ t r a n s a c t i o n _ i d \ C o l u m n s \ E m p l o y e e   I D < / K e y > < / a : K e y > < a : V a l u e   i : t y p e = " D i a g r a m D i s p l a y N o d e V i e w S t a t e " > < H e i g h t > 1 5 0 < / H e i g h t > < I s E x p a n d e d > t r u e < / I s E x p a n d e d > < W i d t h > 2 0 0 < / W i d t h > < / a : V a l u e > < / a : K e y V a l u e O f D i a g r a m O b j e c t K e y a n y T y p e z b w N T n L X > < a : K e y V a l u e O f D i a g r a m O b j e c t K e y a n y T y p e z b w N T n L X > < a : K e y > < K e y > T a b l e s \ t r a n s a c t i o n _ i d \ C o l u m n s \ M o n t h < / K e y > < / a : K e y > < a : V a l u e   i : t y p e = " D i a g r a m D i s p l a y N o d e V i e w S t a t e " > < H e i g h t > 1 5 0 < / H e i g h t > < I s E x p a n d e d > t r u e < / I s E x p a n d e d > < W i d t h > 2 0 0 < / W i d t h > < / a : V a l u e > < / a : K e y V a l u e O f D i a g r a m O b j e c t K e y a n y T y p e z b w N T n L X > < a : K e y V a l u e O f D i a g r a m O b j e c t K e y a n y T y p e z b w N T n L X > < a : K e y > < K e y > T a b l e s \ t r a n s a c t i o n _ i d \ C o l u m n s \ P r o d u c t   C a t e g o r y < / K e y > < / a : K e y > < a : V a l u e   i : t y p e = " D i a g r a m D i s p l a y N o d e V i e w S t a t e " > < H e i g h t > 1 5 0 < / H e i g h t > < I s E x p a n d e d > t r u e < / I s E x p a n d e d > < W i d t h > 2 0 0 < / W i d t h > < / a : V a l u e > < / a : K e y V a l u e O f D i a g r a m O b j e c t K e y a n y T y p e z b w N T n L X > < a : K e y V a l u e O f D i a g r a m O b j e c t K e y a n y T y p e z b w N T n L X > < a : K e y > < K e y > T a b l e s \ t r a n s a c t i o n _ i d \ C o l u m n s \ U n i t s   S o l d < / K e y > < / a : K e y > < a : V a l u e   i : t y p e = " D i a g r a m D i s p l a y N o d e V i e w S t a t e " > < H e i g h t > 1 5 0 < / H e i g h t > < I s E x p a n d e d > t r u e < / I s E x p a n d e d > < W i d t h > 2 0 0 < / W i d t h > < / a : V a l u e > < / a : K e y V a l u e O f D i a g r a m O b j e c t K e y a n y T y p e z b w N T n L X > < a : K e y V a l u e O f D i a g r a m O b j e c t K e y a n y T y p e z b w N T n L X > < a : K e y > < K e y > T a b l e s \ t r a n s a c t i o n _ i d \ C o l u m n s \ R e v e n u e < / K e y > < / a : K e y > < a : V a l u e   i : t y p e = " D i a g r a m D i s p l a y N o d e V i e w S t a t e " > < H e i g h t > 1 5 0 < / H e i g h t > < I s E x p a n d e d > t r u e < / I s E x p a n d e d > < W i d t h > 2 0 0 < / W i d t h > < / a : V a l u e > < / a : K e y V a l u e O f D i a g r a m O b j e c t K e y a n y T y p e z b w N T n L X > < a : K e y V a l u e O f D i a g r a m O b j e c t K e y a n y T y p e z b w N T n L X > < a : K e y > < K e y > T a b l e s \ t r a n s a c t i o n _ i d \ C o l u m n s \ T a r g e t < / K e y > < / a : K e y > < a : V a l u e   i : t y p e = " D i a g r a m D i s p l a y N o d e V i e w S t a t e " > < H e i g h t > 1 5 0 < / H e i g h t > < I s E x p a n d e d > t r u e < / I s E x p a n d e d > < W i d t h > 2 0 0 < / W i d t h > < / a : V a l u e > < / a : K e y V a l u e O f D i a g r a m O b j e c t K e y a n y T y p e z b w N T n L X > < a : K e y V a l u e O f D i a g r a m O b j e c t K e y a n y T y p e z b w N T n L X > < a : K e y > < K e y > T a b l e s \ t r a n s a c t i o n _ i d \ C o l u m n s \ R e g i o n < / K e y > < / a : K e y > < a : V a l u e   i : t y p e = " D i a g r a m D i s p l a y N o d e V i e w S t a t e " > < H e i g h t > 1 5 0 < / H e i g h t > < I s E x p a n d e d > t r u e < / I s E x p a n d e d > < W i d t h > 2 0 0 < / W i d t h > < / a : V a l u e > < / a : K e y V a l u e O f D i a g r a m O b j e c t K e y a n y T y p e z b w N T n L X > < a : K e y V a l u e O f D i a g r a m O b j e c t K e y a n y T y p e z b w N T n L X > < a : K e y > < K e y > R e l a t i o n s h i p s \ & l t ; T a b l e s \ t r a n s a c t i o n _ i d \ C o l u m n s \ E m p l o y e e   I D & g t ; - & l t ; T a b l e s \ E m p l o y e e _ i d \ C o l u m n s \ E m p l o y e e   I D & g t ; < / K e y > < / a : K e y > < a : V a l u e   i : t y p e = " D i a g r a m D i s p l a y L i n k V i e w S t a t e " > < A u t o m a t i o n P r o p e r t y H e l p e r T e x t > E n d   p o i n t   1 :   ( 6 4 3 . 8 0 7 6 2 1 1 3 5 3 3 2 , 1 9 3 . 9 3 3 3 3 3 ) .   E n d   p o i n t   2 :   ( 2 1 6 , 2 1 3 . 9 3 3 3 3 3 )   < / A u t o m a t i o n P r o p e r t y H e l p e r T e x t > < L a y e d O u t > t r u e < / L a y e d O u t > < P o i n t s   x m l n s : b = " h t t p : / / s c h e m a s . d a t a c o n t r a c t . o r g / 2 0 0 4 / 0 7 / S y s t e m . W i n d o w s " > < b : P o i n t > < b : _ x > 6 4 3 . 8 0 7 6 2 1 1 3 5 3 3 1 6 < / b : _ x > < b : _ y > 1 9 3 . 9 3 3 3 3 3 < / b : _ y > < / b : P o i n t > < b : P o i n t > < b : _ x > 4 3 1 . 9 0 3 8 1 0 5 < / b : _ x > < b : _ y > 1 9 3 . 9 3 3 3 3 3 < / b : _ y > < / b : P o i n t > < b : P o i n t > < b : _ x > 4 2 9 . 9 0 3 8 1 0 5 < / b : _ x > < b : _ y > 1 9 5 . 9 3 3 3 3 3 < / b : _ y > < / b : P o i n t > < b : P o i n t > < b : _ x > 4 2 9 . 9 0 3 8 1 0 5 < / b : _ x > < b : _ y > 2 1 1 . 9 3 3 3 3 3 < / b : _ y > < / b : P o i n t > < b : P o i n t > < b : _ x > 4 2 7 . 9 0 3 8 1 0 5 < / b : _ x > < b : _ y > 2 1 3 . 9 3 3 3 3 3 < / b : _ y > < / b : P o i n t > < b : P o i n t > < b : _ x > 2 1 6 . 0 0 0 0 0 0 0 0 0 0 0 0 0 3 < / b : _ x > < b : _ y > 2 1 3 . 9 3 3 3 3 3 < / b : _ y > < / b : P o i n t > < / P o i n t s > < / a : V a l u e > < / a : K e y V a l u e O f D i a g r a m O b j e c t K e y a n y T y p e z b w N T n L X > < a : K e y V a l u e O f D i a g r a m O b j e c t K e y a n y T y p e z b w N T n L X > < a : K e y > < K e y > R e l a t i o n s h i p s \ & l t ; T a b l e s \ t r a n s a c t i o n _ i d \ C o l u m n s \ E m p l o y e e   I D & g t ; - & l t ; T a b l e s \ E m p l o y e e _ i d \ C o l u m n s \ E m p l o y e e   I D & g t ; \ F K < / K e y > < / a : K e y > < a : V a l u e   i : t y p e = " D i a g r a m D i s p l a y L i n k E n d p o i n t V i e w S t a t e " > < H e i g h t > 1 6 < / H e i g h t > < L a b e l L o c a t i o n   x m l n s : b = " h t t p : / / s c h e m a s . d a t a c o n t r a c t . o r g / 2 0 0 4 / 0 7 / S y s t e m . W i n d o w s " > < b : _ x > 6 4 3 . 8 0 7 6 2 1 1 3 5 3 3 1 6 < / b : _ x > < b : _ y > 1 8 5 . 9 3 3 3 3 3 < / b : _ y > < / L a b e l L o c a t i o n > < L o c a t i o n   x m l n s : b = " h t t p : / / s c h e m a s . d a t a c o n t r a c t . o r g / 2 0 0 4 / 0 7 / S y s t e m . W i n d o w s " > < b : _ x > 6 5 9 . 8 0 7 6 2 1 1 3 5 3 3 1 6 < / b : _ x > < b : _ y > 1 9 3 . 9 3 3 3 3 3 < / b : _ y > < / L o c a t i o n > < S h a p e R o t a t e A n g l e > 1 8 0 < / S h a p e R o t a t e A n g l e > < W i d t h > 1 6 < / W i d t h > < / a : V a l u e > < / a : K e y V a l u e O f D i a g r a m O b j e c t K e y a n y T y p e z b w N T n L X > < a : K e y V a l u e O f D i a g r a m O b j e c t K e y a n y T y p e z b w N T n L X > < a : K e y > < K e y > R e l a t i o n s h i p s \ & l t ; T a b l e s \ t r a n s a c t i o n _ i d \ C o l u m n s \ E m p l o y e e   I D & g t ; - & l t ; T a b l e s \ E m p l o y e e _ i d \ C o l u m n s \ E m p l o y e e   I D & g t ; \ P K < / K e y > < / a : K e y > < a : V a l u e   i : t y p e = " D i a g r a m D i s p l a y L i n k E n d p o i n t V i e w S t a t e " > < H e i g h t > 1 6 < / H e i g h t > < L a b e l L o c a t i o n   x m l n s : b = " h t t p : / / s c h e m a s . d a t a c o n t r a c t . o r g / 2 0 0 4 / 0 7 / S y s t e m . W i n d o w s " > < b : _ x > 2 0 0 . 0 0 0 0 0 0 0 0 0 0 0 0 0 3 < / b : _ x > < b : _ y > 2 0 5 . 9 3 3 3 3 3 < / b : _ y > < / L a b e l L o c a t i o n > < L o c a t i o n   x m l n s : b = " h t t p : / / s c h e m a s . d a t a c o n t r a c t . o r g / 2 0 0 4 / 0 7 / S y s t e m . W i n d o w s " > < b : _ x > 2 0 0 . 0 0 0 0 0 0 0 0 0 0 0 0 0 6 < / b : _ x > < b : _ y > 2 1 3 . 9 3 3 3 3 3 < / b : _ y > < / L o c a t i o n > < S h a p e R o t a t e A n g l e > 3 6 0 < / S h a p e R o t a t e A n g l e > < W i d t h > 1 6 < / W i d t h > < / a : V a l u e > < / a : K e y V a l u e O f D i a g r a m O b j e c t K e y a n y T y p e z b w N T n L X > < a : K e y V a l u e O f D i a g r a m O b j e c t K e y a n y T y p e z b w N T n L X > < a : K e y > < K e y > R e l a t i o n s h i p s \ & l t ; T a b l e s \ t r a n s a c t i o n _ i d \ C o l u m n s \ E m p l o y e e   I D & g t ; - & l t ; T a b l e s \ E m p l o y e e _ i d \ C o l u m n s \ E m p l o y e e   I D & g t ; \ C r o s s F i l t e r < / K e y > < / a : K e y > < a : V a l u e   i : t y p e = " D i a g r a m D i s p l a y L i n k C r o s s F i l t e r V i e w S t a t e " > < P o i n t s   x m l n s : b = " h t t p : / / s c h e m a s . d a t a c o n t r a c t . o r g / 2 0 0 4 / 0 7 / S y s t e m . W i n d o w s " > < b : P o i n t > < b : _ x > 6 4 3 . 8 0 7 6 2 1 1 3 5 3 3 1 6 < / b : _ x > < b : _ y > 1 9 3 . 9 3 3 3 3 3 < / b : _ y > < / b : P o i n t > < b : P o i n t > < b : _ x > 4 3 1 . 9 0 3 8 1 0 5 < / b : _ x > < b : _ y > 1 9 3 . 9 3 3 3 3 3 < / b : _ y > < / b : P o i n t > < b : P o i n t > < b : _ x > 4 2 9 . 9 0 3 8 1 0 5 < / b : _ x > < b : _ y > 1 9 5 . 9 3 3 3 3 3 < / b : _ y > < / b : P o i n t > < b : P o i n t > < b : _ x > 4 2 9 . 9 0 3 8 1 0 5 < / b : _ x > < b : _ y > 2 1 1 . 9 3 3 3 3 3 < / b : _ y > < / b : P o i n t > < b : P o i n t > < b : _ x > 4 2 7 . 9 0 3 8 1 0 5 < / b : _ x > < b : _ y > 2 1 3 . 9 3 3 3 3 3 < / b : _ y > < / b : P o i n t > < b : P o i n t > < b : _ x > 2 1 6 . 0 0 0 0 0 0 0 0 0 0 0 0 0 3 < / b : _ x > < b : _ y > 2 1 3 . 9 3 3 3 3 3 < / b : _ y > < / b : P o i n t > < / P o i n t s > < / a : V a l u e > < / a : K e y V a l u e O f D i a g r a m O b j e c t K e y a n y T y p e z b w N T n L X > < a : K e y V a l u e O f D i a g r a m O b j e c t K e y a n y T y p e z b w N T n L X > < a : K e y > < K e y > R e l a t i o n s h i p s \ & l t ; T a b l e s \ t r a n s a c t i o n _ i d \ C o l u m n s \ R e g i o n & g t ; - & l t ; T a b l e s \ R e g i o n \ C o l u m n s \ R e g i o n & g t ; < / K e y > < / a : K e y > < a : V a l u e   i : t y p e = " D i a g r a m D i s p l a y L i n k V i e w S t a t e " > < A u t o m a t i o n P r o p e r t y H e l p e r T e x t > E n d   p o i n t   1 :   ( 6 4 3 . 8 0 7 6 2 1 1 3 5 3 3 2 , 1 7 3 . 9 3 3 3 3 3 ) .   E n d   p o i n t   2 :   ( 5 4 5 . 9 0 3 8 1 0 5 6 7 6 6 6 , 7 5 )   < / A u t o m a t i o n P r o p e r t y H e l p e r T e x t > < I s F o c u s e d > t r u e < / I s F o c u s e d > < L a y e d O u t > t r u e < / L a y e d O u t > < P o i n t s   x m l n s : b = " h t t p : / / s c h e m a s . d a t a c o n t r a c t . o r g / 2 0 0 4 / 0 7 / S y s t e m . W i n d o w s " > < b : P o i n t > < b : _ x > 6 4 3 . 8 0 7 6 2 1 1 3 5 3 3 1 6 < / b : _ x > < b : _ y > 1 7 3 . 9 3 3 3 3 3 < / b : _ y > < / b : P o i n t > < b : P o i n t > < b : _ x > 5 9 6 . 8 5 5 7 1 6 < / b : _ x > < b : _ y > 1 7 3 . 9 3 3 3 3 3 < / b : _ y > < / b : P o i n t > < b : P o i n t > < b : _ x > 5 9 4 . 8 5 5 7 1 6 < / b : _ x > < b : _ y > 1 7 1 . 9 3 3 3 3 3 < / b : _ y > < / b : P o i n t > < b : P o i n t > < b : _ x > 5 9 4 . 8 5 5 7 1 6 < / b : _ x > < b : _ y > 7 7 < / b : _ y > < / b : P o i n t > < b : P o i n t > < b : _ x > 5 9 2 . 8 5 5 7 1 6 < / b : _ x > < b : _ y > 7 5 < / b : _ y > < / b : P o i n t > < b : P o i n t > < b : _ x > 5 4 5 . 9 0 3 8 1 0 5 6 7 6 6 5 6 9 < / b : _ x > < b : _ y > 7 5 < / b : _ y > < / b : P o i n t > < / P o i n t s > < / a : V a l u e > < / a : K e y V a l u e O f D i a g r a m O b j e c t K e y a n y T y p e z b w N T n L X > < a : K e y V a l u e O f D i a g r a m O b j e c t K e y a n y T y p e z b w N T n L X > < a : K e y > < K e y > R e l a t i o n s h i p s \ & l t ; T a b l e s \ t r a n s a c t i o n _ i d \ C o l u m n s \ R e g i o n & g t ; - & l t ; T a b l e s \ R e g i o n \ C o l u m n s \ R e g i o n & g t ; \ F K < / K e y > < / a : K e y > < a : V a l u e   i : t y p e = " D i a g r a m D i s p l a y L i n k E n d p o i n t V i e w S t a t e " > < H e i g h t > 1 6 < / H e i g h t > < L a b e l L o c a t i o n   x m l n s : b = " h t t p : / / s c h e m a s . d a t a c o n t r a c t . o r g / 2 0 0 4 / 0 7 / S y s t e m . W i n d o w s " > < b : _ x > 6 4 3 . 8 0 7 6 2 1 1 3 5 3 3 1 6 < / b : _ x > < b : _ y > 1 6 5 . 9 3 3 3 3 3 < / b : _ y > < / L a b e l L o c a t i o n > < L o c a t i o n   x m l n s : b = " h t t p : / / s c h e m a s . d a t a c o n t r a c t . o r g / 2 0 0 4 / 0 7 / S y s t e m . W i n d o w s " > < b : _ x > 6 5 9 . 8 0 7 6 2 1 1 3 5 3 3 1 6 < / b : _ x > < b : _ y > 1 7 3 . 9 3 3 3 3 3 < / b : _ y > < / L o c a t i o n > < S h a p e R o t a t e A n g l e > 1 8 0 < / S h a p e R o t a t e A n g l e > < W i d t h > 1 6 < / W i d t h > < / a : V a l u e > < / a : K e y V a l u e O f D i a g r a m O b j e c t K e y a n y T y p e z b w N T n L X > < a : K e y V a l u e O f D i a g r a m O b j e c t K e y a n y T y p e z b w N T n L X > < a : K e y > < K e y > R e l a t i o n s h i p s \ & l t ; T a b l e s \ t r a n s a c t i o n _ i d \ C o l u m n s \ R e g i o n & g t ; - & l t ; T a b l e s \ R e g i o n \ C o l u m n s \ R e g i o n & g t ; \ P K 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 R e l a t i o n s h i p s \ & l t ; T a b l e s \ t r a n s a c t i o n _ i d \ C o l u m n s \ R e g i o n & g t ; - & l t ; T a b l e s \ R e g i o n \ C o l u m n s \ R e g i o n & g t ; \ C r o s s F i l t e r < / K e y > < / a : K e y > < a : V a l u e   i : t y p e = " D i a g r a m D i s p l a y L i n k C r o s s F i l t e r V i e w S t a t e " > < P o i n t s   x m l n s : b = " h t t p : / / s c h e m a s . d a t a c o n t r a c t . o r g / 2 0 0 4 / 0 7 / S y s t e m . W i n d o w s " > < b : P o i n t > < b : _ x > 6 4 3 . 8 0 7 6 2 1 1 3 5 3 3 1 6 < / b : _ x > < b : _ y > 1 7 3 . 9 3 3 3 3 3 < / b : _ y > < / b : P o i n t > < b : P o i n t > < b : _ x > 5 9 6 . 8 5 5 7 1 6 < / b : _ x > < b : _ y > 1 7 3 . 9 3 3 3 3 3 < / b : _ y > < / b : P o i n t > < b : P o i n t > < b : _ x > 5 9 4 . 8 5 5 7 1 6 < / b : _ x > < b : _ y > 1 7 1 . 9 3 3 3 3 3 < / b : _ y > < / b : P o i n t > < b : P o i n t > < b : _ x > 5 9 4 . 8 5 5 7 1 6 < / b : _ x > < b : _ y > 7 7 < / b : _ y > < / b : P o i n t > < b : P o i n t > < b : _ x > 5 9 2 . 8 5 5 7 1 6 < / b : _ x > < b : _ y > 7 5 < / b : _ y > < / b : P o i n t > < b : P o i n t > < b : _ x > 5 4 5 . 9 0 3 8 1 0 5 6 7 6 6 5 6 9 < / b : _ x > < b : _ y > 7 5 < / b : _ y > < / b : P o i n t > < / P o i n t s > < / a : V a l u e > < / a : K e y V a l u e O f D i a g r a m O b j e c t K e y a n y T y p e z b w N T n L X > < / V i e w S t a t e s > < / D i a g r a m M a n a g e r . S e r i a l i z a b l e D i a g r a m > < D i a g r a m M a n a g e r . S e r i a l i z a b l e D i a g r a m > < A d a p t e r   i : t y p e = " M e a s u r e D i a g r a m S a n d b o x A d a p t e r " > < T a b l e N a m e > E m p l o y e e _ i d 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 E m p l o y e e _ i d 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 N a m e < / K e y > < / D i a g r a m O b j e c t K e y > < D i a g r a m O b j e c t K e y > < K e y > M e a s u r e s \ C o u n t   o f   N a m e \ T a g I n f o \ F o r m u l a < / K e y > < / D i a g r a m O b j e c t K e y > < D i a g r a m O b j e c t K e y > < K e y > M e a s u r e s \ C o u n t   o f   N a m e \ T a g I n f o \ V a l u e < / K e y > < / D i a g r a m O b j e c t K e y > < D i a g r a m O b j e c t K e y > < K e y > C o l u m n s \ E m p l o y e e   I D < / K e y > < / D i a g r a m O b j e c t K e y > < D i a g r a m O b j e c t K e y > < K e y > C o l u m n s \ N a m e < / K e y > < / D i a g r a m O b j e c t K e y > < D i a g r a m O b j e c t K e y > < K e y > C o l u m n s \ D e p a r t m e n t < / K e y > < / D i a g r a m O b j e c t K e y > < D i a g r a m O b j e c t K e y > < K e y > C o l u m n s \ D e s i g n a t i o n < / K e y > < / D i a g r a m O b j e c t K e y > < D i a g r a m O b j e c t K e y > < K e y > C o l u m n s \ R e g i o n < / K e y > < / D i a g r a m O b j e c t K e y > < D i a g r a m O b j e c t K e y > < K e y > C o l u m n s \ D a t e   o f   J o i n i n g < / K e y > < / D i a g r a m O b j e c t K e y > < D i a g r a m O b j e c t K e y > < K e y > C o l u m n s \ S t a t u s < / K e y > < / D i a g r a m O b j e c t K e y > < D i a g r a m O b j e c t K e y > < K e y > L i n k s \ & l t ; C o l u m n s \ C o u n t   o f   N a m e & g t ; - & l t ; M e a s u r e s \ N a m e & g t ; < / K e y > < / D i a g r a m O b j e c t K e y > < D i a g r a m O b j e c t K e y > < K e y > L i n k s \ & l t ; C o l u m n s \ C o u n t   o f   N a m e & g t ; - & l t ; M e a s u r e s \ N a m e & g t ; \ C O L U M N < / K e y > < / D i a g r a m O b j e c t K e y > < D i a g r a m O b j e c t K e y > < K e y > L i n k s \ & l t ; C o l u m n s \ C o u n t   o f   N a m e & g t ; - & l t ; M e a s u r e s \ N a m e & g t ; \ M E A S U R E 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 N a m e < / K e y > < / a : K e y > < a : V a l u e   i : t y p e = " M e a s u r e G r i d N o d e V i e w S t a t e " > < C o l u m n > 1 < / C o l u m n > < L a y e d O u t > t r u e < / L a y e d O u t > < W a s U I I n v i s i b l e > t r u e < / W a s U I I n v i s i b l e > < / a : V a l u e > < / a : K e y V a l u e O f D i a g r a m O b j e c t K e y a n y T y p e z b w N T n L X > < a : K e y V a l u e O f D i a g r a m O b j e c t K e y a n y T y p e z b w N T n L X > < a : K e y > < K e y > M e a s u r e s \ C o u n t   o f   N a m e \ T a g I n f o \ F o r m u l a < / K e y > < / a : K e y > < a : V a l u e   i : t y p e = " M e a s u r e G r i d V i e w S t a t e I D i a g r a m T a g A d d i t i o n a l I n f o " / > < / a : K e y V a l u e O f D i a g r a m O b j e c t K e y a n y T y p e z b w N T n L X > < a : K e y V a l u e O f D i a g r a m O b j e c t K e y a n y T y p e z b w N T n L X > < a : K e y > < K e y > M e a s u r e s \ C o u n t   o f   N a m e \ T a g I n f o \ V a l u e < / K e y > < / a : K e y > < a : V a l u e   i : t y p e = " M e a s u r e G r i d V i e w S t a t e I D i a g r a m T a g A d d i t i o n a l I n f o " / > < / a : K e y V a l u e O f D i a g r a m O b j e c t K e y a n y T y p e z b w N T n L X > < a : K e y V a l u e O f D i a g r a m O b j e c t K e y a n y T y p e z b w N T n L X > < a : K e y > < K e y > C o l u m n s \ E m p l o y e e 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 C o l u m n s \ D e p a r t m e n t < / K e y > < / a : K e y > < a : V a l u e   i : t y p e = " M e a s u r e G r i d N o d e V i e w S t a t e " > < C o l u m n > 2 < / C o l u m n > < L a y e d O u t > t r u e < / L a y e d O u t > < / a : V a l u e > < / a : K e y V a l u e O f D i a g r a m O b j e c t K e y a n y T y p e z b w N T n L X > < a : K e y V a l u e O f D i a g r a m O b j e c t K e y a n y T y p e z b w N T n L X > < a : K e y > < K e y > C o l u m n s \ D e s i g n a t i o n < / K e y > < / a : K e y > < a : V a l u e   i : t y p e = " M e a s u r e G r i d N o d e V i e w S t a t e " > < C o l u m n > 3 < / C o l u m n > < L a y e d O u t > t r u e < / L a y e d O u t > < / a : V a l u e > < / a : K e y V a l u e O f D i a g r a m O b j e c t K e y a n y T y p e z b w N T n L X > < a : K e y V a l u e O f D i a g r a m O b j e c t K e y a n y T y p e z b w N T n L X > < a : K e y > < K e y > C o l u m n s \ R e g i o n < / K e y > < / a : K e y > < a : V a l u e   i : t y p e = " M e a s u r e G r i d N o d e V i e w S t a t e " > < C o l u m n > 4 < / C o l u m n > < L a y e d O u t > t r u e < / L a y e d O u t > < / a : V a l u e > < / a : K e y V a l u e O f D i a g r a m O b j e c t K e y a n y T y p e z b w N T n L X > < a : K e y V a l u e O f D i a g r a m O b j e c t K e y a n y T y p e z b w N T n L X > < a : K e y > < K e y > C o l u m n s \ D a t e   o f   J o i n i n g < / K e y > < / a : K e y > < a : V a l u e   i : t y p e = " M e a s u r e G r i d N o d e V i e w S t a t e " > < C o l u m n > 5 < / C o l u m n > < L a y e d O u t > t r u e < / L a y e d O u t > < / a : V a l u e > < / a : K e y V a l u e O f D i a g r a m O b j e c t K e y a n y T y p e z b w N T n L X > < a : K e y V a l u e O f D i a g r a m O b j e c t K e y a n y T y p e z b w N T n L X > < a : K e y > < K e y > C o l u m n s \ S t a t u s < / K e y > < / a : K e y > < a : V a l u e   i : t y p e = " M e a s u r e G r i d N o d e V i e w S t a t e " > < C o l u m n > 6 < / C o l u m n > < L a y e d O u t > t r u e < / L a y e d O u t > < / a : V a l u e > < / a : K e y V a l u e O f D i a g r a m O b j e c t K e y a n y T y p e z b w N T n L X > < a : K e y V a l u e O f D i a g r a m O b j e c t K e y a n y T y p e z b w N T n L X > < a : K e y > < K e y > L i n k s \ & l t ; C o l u m n s \ C o u n t   o f   N a m e & g t ; - & l t ; M e a s u r e s \ N a m e & g t ; < / K e y > < / a : K e y > < a : V a l u e   i : t y p e = " M e a s u r e G r i d V i e w S t a t e I D i a g r a m L i n k " / > < / a : K e y V a l u e O f D i a g r a m O b j e c t K e y a n y T y p e z b w N T n L X > < a : K e y V a l u e O f D i a g r a m O b j e c t K e y a n y T y p e z b w N T n L X > < a : K e y > < K e y > L i n k s \ & l t ; C o l u m n s \ C o u n t   o f   N a m e & g t ; - & l t ; M e a s u r e s \ N a m e & g t ; \ C O L U M N < / K e y > < / a : K e y > < a : V a l u e   i : t y p e = " M e a s u r e G r i d V i e w S t a t e I D i a g r a m L i n k E n d p o i n t " / > < / a : K e y V a l u e O f D i a g r a m O b j e c t K e y a n y T y p e z b w N T n L X > < a : K e y V a l u e O f D i a g r a m O b j e c t K e y a n y T y p e z b w N T n L X > < a : K e y > < K e y > L i n k s \ & l t ; C o l u m n s \ C o u n t   o f   N a m e & g t ; - & l t ; M e a s u r e s \ N a m e & g t ; \ M E A S U R E < / K e y > < / a : K e y > < a : V a l u e   i : t y p e = " M e a s u r e G r i d V i e w S t a t e I D i a g r a m L i n k E n d p o i n t " / > < / a : K e y V a l u e O f D i a g r a m O b j e c t K e y a n y T y p e z b w N T n L X > < / V i e w S t a t e s > < / D i a g r a m M a n a g e r . S e r i a l i z a b l e D i a g r a m > < D i a g r a m M a n a g e r . S e r i a l i z a b l e D i a g r a m > < A d a p t e r   i : t y p e = " M e a s u r e D i a g r a m S a n d b o x A d a p t e r " > < T a b l e N a m e > t r a n s a c t i o n _ i d 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 t r a n s a c t i o n _ i d 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 U n i t s   S o l d < / K e y > < / D i a g r a m O b j e c t K e y > < D i a g r a m O b j e c t K e y > < K e y > M e a s u r e s \ S u m   o f   U n i t s   S o l d \ T a g I n f o \ F o r m u l a < / K e y > < / D i a g r a m O b j e c t K e y > < D i a g r a m O b j e c t K e y > < K e y > M e a s u r e s \ S u m   o f   U n i t s   S o l d \ T a g I n f o \ V a l u e < / K e y > < / D i a g r a m O b j e c t K e y > < D i a g r a m O b j e c t K e y > < K e y > M e a s u r e s \ A v e r a g e   o f   U n i t s   S o l d < / K e y > < / D i a g r a m O b j e c t K e y > < D i a g r a m O b j e c t K e y > < K e y > M e a s u r e s \ A v e r a g e   o f   U n i t s   S o l d \ T a g I n f o \ F o r m u l a < / K e y > < / D i a g r a m O b j e c t K e y > < D i a g r a m O b j e c t K e y > < K e y > M e a s u r e s \ A v e r a g e   o f   U n i t s   S o l d \ T a g I n f o \ V a l u e < / K e y > < / D i a g r a m O b j e c t K e y > < D i a g r a m O b j e c t K e y > < K e y > M e a s u r e s \ S u m   o f   T r a n s a c t i o n   I D < / K e y > < / D i a g r a m O b j e c t K e y > < D i a g r a m O b j e c t K e y > < K e y > M e a s u r e s \ S u m   o f   T r a n s a c t i o n   I D \ T a g I n f o \ F o r m u l a < / K e y > < / D i a g r a m O b j e c t K e y > < D i a g r a m O b j e c t K e y > < K e y > M e a s u r e s \ S u m   o f   T r a n s a c t i o n   I D \ T a g I n f o \ V a l u e < / K e y > < / D i a g r a m O b j e c t K e y > < D i a g r a m O b j e c t K e y > < K e y > M e a s u r e s \ C o u n t   o f   T r a n s a c t i o n   I D < / K e y > < / D i a g r a m O b j e c t K e y > < D i a g r a m O b j e c t K e y > < K e y > M e a s u r e s \ C o u n t   o f   T r a n s a c t i o n   I D \ T a g I n f o \ F o r m u l a < / K e y > < / D i a g r a m O b j e c t K e y > < D i a g r a m O b j e c t K e y > < K e y > M e a s u r e s \ C o u n t   o f   T r a n s a c t i o n   I D \ T a g I n f o \ V a l u e < / K e y > < / D i a g r a m O b j e c t K e y > < D i a g r a m O b j e c t K e y > < K e y > M e a s u r e s \ C o u n t   o f   T a r g e t   A c h i e v e m e n t   % < / K e y > < / D i a g r a m O b j e c t K e y > < D i a g r a m O b j e c t K e y > < K e y > M e a s u r e s \ C o u n t   o f   T a r g e t   A c h i e v e m e n t   % \ T a g I n f o \ F o r m u l a < / K e y > < / D i a g r a m O b j e c t K e y > < D i a g r a m O b j e c t K e y > < K e y > M e a s u r e s \ C o u n t   o f   T a r g e t   A c h i e v e m e n t   % \ T a g I n f o \ V a l u e < / K e y > < / D i a g r a m O b j e c t K e y > < D i a g r a m O b j e c t K e y > < K e y > M e a s u r e s \ A v e r a g e   o f   T a r g e t   A c h i e v e m e n t   % < / K e y > < / D i a g r a m O b j e c t K e y > < D i a g r a m O b j e c t K e y > < K e y > M e a s u r e s \ A v e r a g e   o f   T a r g e t   A c h i e v e m e n t   % \ T a g I n f o \ F o r m u l a < / K e y > < / D i a g r a m O b j e c t K e y > < D i a g r a m O b j e c t K e y > < K e y > M e a s u r e s \ A v e r a g e   o f   T a r g e t   A c h i e v e m e n t   % \ T a g I n f o \ V a l u e < / K e y > < / D i a g r a m O b j e c t K e y > < D i a g r a m O b j e c t K e y > < K e y > M e a s u r e s \ S u m   o f   T a r g e t   A c h i e v e m e n t   % < / K e y > < / D i a g r a m O b j e c t K e y > < D i a g r a m O b j e c t K e y > < K e y > M e a s u r e s \ S u m   o f   T a r g e t   A c h i e v e m e n t   % \ T a g I n f o \ F o r m u l a < / K e y > < / D i a g r a m O b j e c t K e y > < D i a g r a m O b j e c t K e y > < K e y > M e a s u r e s \ S u m   o f   T a r g e t   A c h i e v e m e n t   % \ T a g I n f o \ V a l u e < / K e y > < / D i a g r a m O b j e c t K e y > < D i a g r a m O b j e c t K e y > < K e y > M e a s u r e s \ B o n u s _ t r y < / K e y > < / D i a g r a m O b j e c t K e y > < D i a g r a m O b j e c t K e y > < K e y > M e a s u r e s \ B o n u s _ t r y \ T a g I n f o \ F o r m u l a < / K e y > < / D i a g r a m O b j e c t K e y > < D i a g r a m O b j e c t K e y > < K e y > M e a s u r e s \ B o n u s _ t r y \ T a g I n f o \ V a l u e < / K e y > < / D i a g r a m O b j e c t K e y > < D i a g r a m O b j e c t K e y > < K e y > C o l u m n s \ T r a n s a c t i o n   I D < / K e y > < / D i a g r a m O b j e c t K e y > < D i a g r a m O b j e c t K e y > < K e y > C o l u m n s \ S a l e   D a t e < / K e y > < / D i a g r a m O b j e c t K e y > < D i a g r a m O b j e c t K e y > < K e y > C o l u m n s \ E m p l o y e e   I D < / K e y > < / D i a g r a m O b j e c t K e y > < D i a g r a m O b j e c t K e y > < K e y > C o l u m n s \ M o n t h < / K e y > < / D i a g r a m O b j e c t K e y > < D i a g r a m O b j e c t K e y > < K e y > C o l u m n s \ P r o d u c t   C a t e g o r y < / K e y > < / D i a g r a m O b j e c t K e y > < D i a g r a m O b j e c t K e y > < K e y > C o l u m n s \ U n i t s   S o l d < / K e y > < / D i a g r a m O b j e c t K e y > < D i a g r a m O b j e c t K e y > < K e y > C o l u m n s \ R e v e n u e < / K e y > < / D i a g r a m O b j e c t K e y > < D i a g r a m O b j e c t K e y > < K e y > C o l u m n s \ T a r g e t < / K e y > < / D i a g r a m O b j e c t K e y > < D i a g r a m O b j e c t K e y > < K e y > C o l u m n s \ R e g i o n < / K e y > < / D i a g r a m O b j e c t K e y > < D i a g r a m O b j e c t K e y > < K e y > C o l u m n s \ T a r g e t   A c h i e v e m e n t   % < / K e y > < / D i a g r a m O b j e c t K e y > < D i a g r a m O b j e c t K e y > < K e y > C o l u m n s \ S a l e   D a t e   ( M o n t h   I n d e x ) < / K e y > < / D i a g r a m O b j e c t K e y > < D i a g r a m O b j e c t K e y > < K e y > C o l u m n s \ S a l e   D a t e   ( M o n t h ) < / K e y > < / D i a g r a m O b j e c t K e y > < D i a g r a m O b j e c t K e y > < K e y > C o l u m n s \ S a l e   D a t e   ( Q u a r t e r ) < / 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 U n i t s   S o l d & g t ; - & l t ; M e a s u r e s \ U n i t s   S o l d & g t ; < / K e y > < / D i a g r a m O b j e c t K e y > < D i a g r a m O b j e c t K e y > < K e y > L i n k s \ & l t ; C o l u m n s \ S u m   o f   U n i t s   S o l d & g t ; - & l t ; M e a s u r e s \ U n i t s   S o l d & g t ; \ C O L U M N < / K e y > < / D i a g r a m O b j e c t K e y > < D i a g r a m O b j e c t K e y > < K e y > L i n k s \ & l t ; C o l u m n s \ S u m   o f   U n i t s   S o l d & g t ; - & l t ; M e a s u r e s \ U n i t s   S o l d & g t ; \ M E A S U R E < / K e y > < / D i a g r a m O b j e c t K e y > < D i a g r a m O b j e c t K e y > < K e y > L i n k s \ & l t ; C o l u m n s \ A v e r a g e   o f   U n i t s   S o l d & g t ; - & l t ; M e a s u r e s \ U n i t s   S o l d & g t ; < / K e y > < / D i a g r a m O b j e c t K e y > < D i a g r a m O b j e c t K e y > < K e y > L i n k s \ & l t ; C o l u m n s \ A v e r a g e   o f   U n i t s   S o l d & g t ; - & l t ; M e a s u r e s \ U n i t s   S o l d & g t ; \ C O L U M N < / K e y > < / D i a g r a m O b j e c t K e y > < D i a g r a m O b j e c t K e y > < K e y > L i n k s \ & l t ; C o l u m n s \ A v e r a g e   o f   U n i t s   S o l d & g t ; - & l t ; M e a s u r e s \ U n i t s   S o l d & g t ; \ M E A S U R E < / K e y > < / D i a g r a m O b j e c t K e y > < D i a g r a m O b j e c t K e y > < K e y > L i n k s \ & l t ; C o l u m n s \ S u m   o f   T r a n s a c t i o n   I D & g t ; - & l t ; M e a s u r e s \ T r a n s a c t i o n   I D & g t ; < / K e y > < / D i a g r a m O b j e c t K e y > < D i a g r a m O b j e c t K e y > < K e y > L i n k s \ & l t ; C o l u m n s \ S u m   o f   T r a n s a c t i o n   I D & g t ; - & l t ; M e a s u r e s \ T r a n s a c t i o n   I D & g t ; \ C O L U M N < / K e y > < / D i a g r a m O b j e c t K e y > < D i a g r a m O b j e c t K e y > < K e y > L i n k s \ & l t ; C o l u m n s \ S u m   o f   T r a n s a c t i o n   I D & g t ; - & l t ; M e a s u r e s \ T r a n s a c t i o n   I D & g t ; \ M E A S U R E < / K e y > < / D i a g r a m O b j e c t K e y > < D i a g r a m O b j e c t K e y > < K e y > L i n k s \ & l t ; C o l u m n s \ C o u n t   o f   T r a n s a c t i o n   I D & g t ; - & l t ; M e a s u r e s \ T r a n s a c t i o n   I D & g t ; < / K e y > < / D i a g r a m O b j e c t K e y > < D i a g r a m O b j e c t K e y > < K e y > L i n k s \ & l t ; C o l u m n s \ C o u n t   o f   T r a n s a c t i o n   I D & g t ; - & l t ; M e a s u r e s \ T r a n s a c t i o n   I D & g t ; \ C O L U M N < / K e y > < / D i a g r a m O b j e c t K e y > < D i a g r a m O b j e c t K e y > < K e y > L i n k s \ & l t ; C o l u m n s \ C o u n t   o f   T r a n s a c t i o n   I D & g t ; - & l t ; M e a s u r e s \ T r a n s a c t i o n   I D & g t ; \ M E A S U R E < / K e y > < / D i a g r a m O b j e c t K e y > < D i a g r a m O b j e c t K e y > < K e y > L i n k s \ & l t ; C o l u m n s \ C o u n t   o f   T a r g e t   A c h i e v e m e n t   % & g t ; - & l t ; M e a s u r e s \ T a r g e t   A c h i e v e m e n t   % & g t ; < / K e y > < / D i a g r a m O b j e c t K e y > < D i a g r a m O b j e c t K e y > < K e y > L i n k s \ & l t ; C o l u m n s \ C o u n t   o f   T a r g e t   A c h i e v e m e n t   % & g t ; - & l t ; M e a s u r e s \ T a r g e t   A c h i e v e m e n t   % & g t ; \ C O L U M N < / K e y > < / D i a g r a m O b j e c t K e y > < D i a g r a m O b j e c t K e y > < K e y > L i n k s \ & l t ; C o l u m n s \ C o u n t   o f   T a r g e t   A c h i e v e m e n t   % & g t ; - & l t ; M e a s u r e s \ T a r g e t   A c h i e v e m e n t   % & g t ; \ M E A S U R E < / K e y > < / D i a g r a m O b j e c t K e y > < D i a g r a m O b j e c t K e y > < K e y > L i n k s \ & l t ; C o l u m n s \ A v e r a g e   o f   T a r g e t   A c h i e v e m e n t   % & g t ; - & l t ; M e a s u r e s \ T a r g e t   A c h i e v e m e n t   % & g t ; < / K e y > < / D i a g r a m O b j e c t K e y > < D i a g r a m O b j e c t K e y > < K e y > L i n k s \ & l t ; C o l u m n s \ A v e r a g e   o f   T a r g e t   A c h i e v e m e n t   % & g t ; - & l t ; M e a s u r e s \ T a r g e t   A c h i e v e m e n t   % & g t ; \ C O L U M N < / K e y > < / D i a g r a m O b j e c t K e y > < D i a g r a m O b j e c t K e y > < K e y > L i n k s \ & l t ; C o l u m n s \ A v e r a g e   o f   T a r g e t   A c h i e v e m e n t   % & g t ; - & l t ; M e a s u r e s \ T a r g e t   A c h i e v e m e n t   % & g t ; \ M E A S U R E < / K e y > < / D i a g r a m O b j e c t K e y > < D i a g r a m O b j e c t K e y > < K e y > L i n k s \ & l t ; C o l u m n s \ S u m   o f   T a r g e t   A c h i e v e m e n t   % & g t ; - & l t ; M e a s u r e s \ T a r g e t   A c h i e v e m e n t   % & g t ; < / K e y > < / D i a g r a m O b j e c t K e y > < D i a g r a m O b j e c t K e y > < K e y > L i n k s \ & l t ; C o l u m n s \ S u m   o f   T a r g e t   A c h i e v e m e n t   % & g t ; - & l t ; M e a s u r e s \ T a r g e t   A c h i e v e m e n t   % & g t ; \ C O L U M N < / K e y > < / D i a g r a m O b j e c t K e y > < D i a g r a m O b j e c t K e y > < K e y > L i n k s \ & l t ; C o l u m n s \ S u m   o f   T a r g e t   A c h i e v e m e n t   % & g t ; - & l t ; M e a s u r e s \ T a r g e t   A c h i e v e m e n t   % & g t ; \ M E A S U R E 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 9 < / F o c u s C o l u m n > < S e l e c t i o n E n d C o l u m n > 9 < / S e l e c t i o n E n d C o l u m n > < S e l e c t i o n S t a r t C o l u m n > 9 < / S e l e c t i o n S t a r t C o l u m n > < T e x t s > < M e a s u r e G r i d T e x t > < 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 U n i t s   S o l d < / K e y > < / a : K e y > < a : V a l u e   i : t y p e = " M e a s u r e G r i d N o d e V i e w S t a t e " > < C o l u m n > 5 < / C o l u m n > < L a y e d O u t > t r u e < / L a y e d O u t > < W a s U I I n v i s i b l e > t r u e < / W a s U I I n v i s i b l e > < / a : V a l u e > < / a : K e y V a l u e O f D i a g r a m O b j e c t K e y a n y T y p e z b w N T n L X > < a : K e y V a l u e O f D i a g r a m O b j e c t K e y a n y T y p e z b w N T n L X > < a : K e y > < K e y > M e a s u r e s \ S u m   o f   U n i t s   S o l d \ T a g I n f o \ F o r m u l a < / K e y > < / a : K e y > < a : V a l u e   i : t y p e = " M e a s u r e G r i d V i e w S t a t e I D i a g r a m T a g A d d i t i o n a l I n f o " / > < / a : K e y V a l u e O f D i a g r a m O b j e c t K e y a n y T y p e z b w N T n L X > < a : K e y V a l u e O f D i a g r a m O b j e c t K e y a n y T y p e z b w N T n L X > < a : K e y > < K e y > M e a s u r e s \ S u m   o f   U n i t s   S o l d \ T a g I n f o \ V a l u e < / K e y > < / a : K e y > < a : V a l u e   i : t y p e = " M e a s u r e G r i d V i e w S t a t e I D i a g r a m T a g A d d i t i o n a l I n f o " / > < / a : K e y V a l u e O f D i a g r a m O b j e c t K e y a n y T y p e z b w N T n L X > < a : K e y V a l u e O f D i a g r a m O b j e c t K e y a n y T y p e z b w N T n L X > < a : K e y > < K e y > M e a s u r e s \ A v e r a g e   o f   U n i t s   S o l d < / K e y > < / a : K e y > < a : V a l u e   i : t y p e = " M e a s u r e G r i d N o d e V i e w S t a t e " > < C o l u m n > 5 < / C o l u m n > < L a y e d O u t > t r u e < / L a y e d O u t > < R o w > 1 < / R o w > < W a s U I I n v i s i b l e > t r u e < / W a s U I I n v i s i b l e > < / a : V a l u e > < / a : K e y V a l u e O f D i a g r a m O b j e c t K e y a n y T y p e z b w N T n L X > < a : K e y V a l u e O f D i a g r a m O b j e c t K e y a n y T y p e z b w N T n L X > < a : K e y > < K e y > M e a s u r e s \ A v e r a g e   o f   U n i t s   S o l d \ T a g I n f o \ F o r m u l a < / K e y > < / a : K e y > < a : V a l u e   i : t y p e = " M e a s u r e G r i d V i e w S t a t e I D i a g r a m T a g A d d i t i o n a l I n f o " / > < / a : K e y V a l u e O f D i a g r a m O b j e c t K e y a n y T y p e z b w N T n L X > < a : K e y V a l u e O f D i a g r a m O b j e c t K e y a n y T y p e z b w N T n L X > < a : K e y > < K e y > M e a s u r e s \ A v e r a g e   o f   U n i t s   S o l d \ T a g I n f o \ V a l u e < / K e y > < / a : K e y > < a : V a l u e   i : t y p e = " M e a s u r e G r i d V i e w S t a t e I D i a g r a m T a g A d d i t i o n a l I n f o " / > < / a : K e y V a l u e O f D i a g r a m O b j e c t K e y a n y T y p e z b w N T n L X > < a : K e y V a l u e O f D i a g r a m O b j e c t K e y a n y T y p e z b w N T n L X > < a : K e y > < K e y > M e a s u r e s \ S u m   o f   T r a n s a c t i o n   I D < / K e y > < / a : K e y > < a : V a l u e   i : t y p e = " M e a s u r e G r i d N o d e V i e w S t a t e " > < L a y e d O u t > t r u e < / L a y e d O u t > < W a s U I I n v i s i b l e > t r u e < / W a s U I I n v i s i b l e > < / a : V a l u e > < / a : K e y V a l u e O f D i a g r a m O b j e c t K e y a n y T y p e z b w N T n L X > < a : K e y V a l u e O f D i a g r a m O b j e c t K e y a n y T y p e z b w N T n L X > < a : K e y > < K e y > M e a s u r e s \ S u m   o f   T r a n s a c t i o n   I D \ T a g I n f o \ F o r m u l a < / K e y > < / a : K e y > < a : V a l u e   i : t y p e = " M e a s u r e G r i d V i e w S t a t e I D i a g r a m T a g A d d i t i o n a l I n f o " / > < / a : K e y V a l u e O f D i a g r a m O b j e c t K e y a n y T y p e z b w N T n L X > < a : K e y V a l u e O f D i a g r a m O b j e c t K e y a n y T y p e z b w N T n L X > < a : K e y > < K e y > M e a s u r e s \ S u m   o f   T r a n s a c t i o n   I D \ T a g I n f o \ V a l u e < / K e y > < / a : K e y > < a : V a l u e   i : t y p e = " M e a s u r e G r i d V i e w S t a t e I D i a g r a m T a g A d d i t i o n a l I n f o " / > < / a : K e y V a l u e O f D i a g r a m O b j e c t K e y a n y T y p e z b w N T n L X > < a : K e y V a l u e O f D i a g r a m O b j e c t K e y a n y T y p e z b w N T n L X > < a : K e y > < K e y > M e a s u r e s \ C o u n t   o f   T r a n s a c t i o n   I D < / K e y > < / a : K e y > < a : V a l u e   i : t y p e = " M e a s u r e G r i d N o d e V i e w S t a t e " > < L a y e d O u t > t r u e < / L a y e d O u t > < R o w > 1 < / R o w > < W a s U I I n v i s i b l e > t r u e < / W a s U I I n v i s i b l e > < / a : V a l u e > < / a : K e y V a l u e O f D i a g r a m O b j e c t K e y a n y T y p e z b w N T n L X > < a : K e y V a l u e O f D i a g r a m O b j e c t K e y a n y T y p e z b w N T n L X > < a : K e y > < K e y > M e a s u r e s \ C o u n t   o f   T r a n s a c t i o n   I D \ T a g I n f o \ F o r m u l a < / K e y > < / a : K e y > < a : V a l u e   i : t y p e = " M e a s u r e G r i d V i e w S t a t e I D i a g r a m T a g A d d i t i o n a l I n f o " / > < / a : K e y V a l u e O f D i a g r a m O b j e c t K e y a n y T y p e z b w N T n L X > < a : K e y V a l u e O f D i a g r a m O b j e c t K e y a n y T y p e z b w N T n L X > < a : K e y > < K e y > M e a s u r e s \ C o u n t   o f   T r a n s a c t i o n   I D \ T a g I n f o \ V a l u e < / K e y > < / a : K e y > < a : V a l u e   i : t y p e = " M e a s u r e G r i d V i e w S t a t e I D i a g r a m T a g A d d i t i o n a l I n f o " / > < / a : K e y V a l u e O f D i a g r a m O b j e c t K e y a n y T y p e z b w N T n L X > < a : K e y V a l u e O f D i a g r a m O b j e c t K e y a n y T y p e z b w N T n L X > < a : K e y > < K e y > M e a s u r e s \ C o u n t   o f   T a r g e t   A c h i e v e m e n t   % < / K e y > < / a : K e y > < a : V a l u e   i : t y p e = " M e a s u r e G r i d N o d e V i e w S t a t e " > < C o l u m n > 9 < / C o l u m n > < L a y e d O u t > t r u e < / L a y e d O u t > < W a s U I I n v i s i b l e > t r u e < / W a s U I I n v i s i b l e > < / a : V a l u e > < / a : K e y V a l u e O f D i a g r a m O b j e c t K e y a n y T y p e z b w N T n L X > < a : K e y V a l u e O f D i a g r a m O b j e c t K e y a n y T y p e z b w N T n L X > < a : K e y > < K e y > M e a s u r e s \ C o u n t   o f   T a r g e t   A c h i e v e m e n t   % \ T a g I n f o \ F o r m u l a < / K e y > < / a : K e y > < a : V a l u e   i : t y p e = " M e a s u r e G r i d V i e w S t a t e I D i a g r a m T a g A d d i t i o n a l I n f o " / > < / a : K e y V a l u e O f D i a g r a m O b j e c t K e y a n y T y p e z b w N T n L X > < a : K e y V a l u e O f D i a g r a m O b j e c t K e y a n y T y p e z b w N T n L X > < a : K e y > < K e y > M e a s u r e s \ C o u n t   o f   T a r g e t   A c h i e v e m e n t   % \ T a g I n f o \ V a l u e < / K e y > < / a : K e y > < a : V a l u e   i : t y p e = " M e a s u r e G r i d V i e w S t a t e I D i a g r a m T a g A d d i t i o n a l I n f o " / > < / a : K e y V a l u e O f D i a g r a m O b j e c t K e y a n y T y p e z b w N T n L X > < a : K e y V a l u e O f D i a g r a m O b j e c t K e y a n y T y p e z b w N T n L X > < a : K e y > < K e y > M e a s u r e s \ A v e r a g e   o f   T a r g e t   A c h i e v e m e n t   % < / K e y > < / a : K e y > < a : V a l u e   i : t y p e = " M e a s u r e G r i d N o d e V i e w S t a t e " > < C o l u m n > 9 < / C o l u m n > < L a y e d O u t > t r u e < / L a y e d O u t > < R o w > 1 < / R o w > < W a s U I I n v i s i b l e > t r u e < / W a s U I I n v i s i b l e > < / a : V a l u e > < / a : K e y V a l u e O f D i a g r a m O b j e c t K e y a n y T y p e z b w N T n L X > < a : K e y V a l u e O f D i a g r a m O b j e c t K e y a n y T y p e z b w N T n L X > < a : K e y > < K e y > M e a s u r e s \ A v e r a g e   o f   T a r g e t   A c h i e v e m e n t   % \ T a g I n f o \ F o r m u l a < / K e y > < / a : K e y > < a : V a l u e   i : t y p e = " M e a s u r e G r i d V i e w S t a t e I D i a g r a m T a g A d d i t i o n a l I n f o " / > < / a : K e y V a l u e O f D i a g r a m O b j e c t K e y a n y T y p e z b w N T n L X > < a : K e y V a l u e O f D i a g r a m O b j e c t K e y a n y T y p e z b w N T n L X > < a : K e y > < K e y > M e a s u r e s \ A v e r a g e   o f   T a r g e t   A c h i e v e m e n t   % \ T a g I n f o \ V a l u e < / K e y > < / a : K e y > < a : V a l u e   i : t y p e = " M e a s u r e G r i d V i e w S t a t e I D i a g r a m T a g A d d i t i o n a l I n f o " / > < / a : K e y V a l u e O f D i a g r a m O b j e c t K e y a n y T y p e z b w N T n L X > < a : K e y V a l u e O f D i a g r a m O b j e c t K e y a n y T y p e z b w N T n L X > < a : K e y > < K e y > M e a s u r e s \ S u m   o f   T a r g e t   A c h i e v e m e n t   % < / K e y > < / a : K e y > < a : V a l u e   i : t y p e = " M e a s u r e G r i d N o d e V i e w S t a t e " > < C o l u m n > 9 < / C o l u m n > < L a y e d O u t > t r u e < / L a y e d O u t > < R o w > 2 < / R o w > < W a s U I I n v i s i b l e > t r u e < / W a s U I I n v i s i b l e > < / a : V a l u e > < / a : K e y V a l u e O f D i a g r a m O b j e c t K e y a n y T y p e z b w N T n L X > < a : K e y V a l u e O f D i a g r a m O b j e c t K e y a n y T y p e z b w N T n L X > < a : K e y > < K e y > M e a s u r e s \ S u m   o f   T a r g e t   A c h i e v e m e n t   % \ T a g I n f o \ F o r m u l a < / K e y > < / a : K e y > < a : V a l u e   i : t y p e = " M e a s u r e G r i d V i e w S t a t e I D i a g r a m T a g A d d i t i o n a l I n f o " / > < / a : K e y V a l u e O f D i a g r a m O b j e c t K e y a n y T y p e z b w N T n L X > < a : K e y V a l u e O f D i a g r a m O b j e c t K e y a n y T y p e z b w N T n L X > < a : K e y > < K e y > M e a s u r e s \ S u m   o f   T a r g e t   A c h i e v e m e n t   % \ T a g I n f o \ V a l u e < / K e y > < / a : K e y > < a : V a l u e   i : t y p e = " M e a s u r e G r i d V i e w S t a t e I D i a g r a m T a g A d d i t i o n a l I n f o " / > < / a : K e y V a l u e O f D i a g r a m O b j e c t K e y a n y T y p e z b w N T n L X > < a : K e y V a l u e O f D i a g r a m O b j e c t K e y a n y T y p e z b w N T n L X > < a : K e y > < K e y > M e a s u r e s \ B o n u s _ t r y < / K e y > < / a : K e y > < a : V a l u e   i : t y p e = " M e a s u r e G r i d N o d e V i e w S t a t e " > < C o l u m n > 6 < / C o l u m n > < L a y e d O u t > t r u e < / L a y e d O u t > < / a : V a l u e > < / a : K e y V a l u e O f D i a g r a m O b j e c t K e y a n y T y p e z b w N T n L X > < a : K e y V a l u e O f D i a g r a m O b j e c t K e y a n y T y p e z b w N T n L X > < a : K e y > < K e y > M e a s u r e s \ B o n u s _ t r y \ T a g I n f o \ F o r m u l a < / K e y > < / a : K e y > < a : V a l u e   i : t y p e = " M e a s u r e G r i d V i e w S t a t e I D i a g r a m T a g A d d i t i o n a l I n f o " / > < / a : K e y V a l u e O f D i a g r a m O b j e c t K e y a n y T y p e z b w N T n L X > < a : K e y V a l u e O f D i a g r a m O b j e c t K e y a n y T y p e z b w N T n L X > < a : K e y > < K e y > M e a s u r e s \ B o n u s _ t r y \ T a g I n f o \ V a l u e < / K e y > < / a : K e y > < a : V a l u e   i : t y p e = " M e a s u r e G r i d V i e w S t a t e I D i a g r a m T a g A d d i t i o n a l I n f o " / > < / a : K e y V a l u e O f D i a g r a m O b j e c t K e y a n y T y p e z b w N T n L X > < a : K e y V a l u e O f D i a g r a m O b j e c t K e y a n y T y p e z b w N T n L X > < a : K e y > < K e y > C o l u m n s \ T r a n s a c t i o n   I D < / K e y > < / a : K e y > < a : V a l u e   i : t y p e = " M e a s u r e G r i d N o d e V i e w S t a t e " > < L a y e d O u t > t r u e < / L a y e d O u t > < / a : V a l u e > < / a : K e y V a l u e O f D i a g r a m O b j e c t K e y a n y T y p e z b w N T n L X > < a : K e y V a l u e O f D i a g r a m O b j e c t K e y a n y T y p e z b w N T n L X > < a : K e y > < K e y > C o l u m n s \ S a l e   D a t e < / K e y > < / a : K e y > < a : V a l u e   i : t y p e = " M e a s u r e G r i d N o d e V i e w S t a t e " > < C o l u m n > 1 < / C o l u m n > < L a y e d O u t > t r u e < / L a y e d O u t > < / a : V a l u e > < / a : K e y V a l u e O f D i a g r a m O b j e c t K e y a n y T y p e z b w N T n L X > < a : K e y V a l u e O f D i a g r a m O b j e c t K e y a n y T y p e z b w N T n L X > < a : K e y > < K e y > C o l u m n s \ E m p l o y e e   I D < / 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 C o l u m n s \ P r o d u c t   C a t e g o r y < / K e y > < / a : K e y > < a : V a l u e   i : t y p e = " M e a s u r e G r i d N o d e V i e w S t a t e " > < C o l u m n > 4 < / C o l u m n > < L a y e d O u t > t r u e < / L a y e d O u t > < / a : V a l u e > < / a : K e y V a l u e O f D i a g r a m O b j e c t K e y a n y T y p e z b w N T n L X > < a : K e y V a l u e O f D i a g r a m O b j e c t K e y a n y T y p e z b w N T n L X > < a : K e y > < K e y > C o l u m n s \ U n i t s   S o l d < / K e y > < / a : K e y > < a : V a l u e   i : t y p e = " M e a s u r e G r i d N o d e V i e w S t a t e " > < C o l u m n > 5 < / C o l u m n > < L a y e d O u t > t r u e < / L a y e d O u t > < / a : V a l u e > < / a : K e y V a l u e O f D i a g r a m O b j e c t K e y a n y T y p e z b w N T n L X > < a : K e y V a l u e O f D i a g r a m O b j e c t K e y a n y T y p e z b w N T n L X > < a : K e y > < K e y > C o l u m n s \ R e v e n u e < / K e y > < / a : K e y > < a : V a l u e   i : t y p e = " M e a s u r e G r i d N o d e V i e w S t a t e " > < C o l u m n > 6 < / C o l u m n > < L a y e d O u t > t r u e < / L a y e d O u t > < / a : V a l u e > < / a : K e y V a l u e O f D i a g r a m O b j e c t K e y a n y T y p e z b w N T n L X > < a : K e y V a l u e O f D i a g r a m O b j e c t K e y a n y T y p e z b w N T n L X > < a : K e y > < K e y > C o l u m n s \ T a r g e t < / K e y > < / a : K e y > < a : V a l u e   i : t y p e = " M e a s u r e G r i d N o d e V i e w S t a t e " > < C o l u m n > 7 < / C o l u m n > < L a y e d O u t > t r u e < / L a y e d O u t > < / a : V a l u e > < / a : K e y V a l u e O f D i a g r a m O b j e c t K e y a n y T y p e z b w N T n L X > < a : K e y V a l u e O f D i a g r a m O b j e c t K e y a n y T y p e z b w N T n L X > < a : K e y > < K e y > C o l u m n s \ R e g i o n < / K e y > < / a : K e y > < a : V a l u e   i : t y p e = " M e a s u r e G r i d N o d e V i e w S t a t e " > < C o l u m n > 8 < / C o l u m n > < L a y e d O u t > t r u e < / L a y e d O u t > < / a : V a l u e > < / a : K e y V a l u e O f D i a g r a m O b j e c t K e y a n y T y p e z b w N T n L X > < a : K e y V a l u e O f D i a g r a m O b j e c t K e y a n y T y p e z b w N T n L X > < a : K e y > < K e y > C o l u m n s \ T a r g e t   A c h i e v e m e n t   % < / K e y > < / a : K e y > < a : V a l u e   i : t y p e = " M e a s u r e G r i d N o d e V i e w S t a t e " > < C o l u m n > 9 < / C o l u m n > < L a y e d O u t > t r u e < / L a y e d O u t > < / a : V a l u e > < / a : K e y V a l u e O f D i a g r a m O b j e c t K e y a n y T y p e z b w N T n L X > < a : K e y V a l u e O f D i a g r a m O b j e c t K e y a n y T y p e z b w N T n L X > < a : K e y > < K e y > C o l u m n s \ S a l e   D a t e   ( M o n t h   I n d e x ) < / K e y > < / a : K e y > < a : V a l u e   i : t y p e = " M e a s u r e G r i d N o d e V i e w S t a t e " > < C o l u m n > 1 0 < / C o l u m n > < L a y e d O u t > t r u e < / L a y e d O u t > < / a : V a l u e > < / a : K e y V a l u e O f D i a g r a m O b j e c t K e y a n y T y p e z b w N T n L X > < a : K e y V a l u e O f D i a g r a m O b j e c t K e y a n y T y p e z b w N T n L X > < a : K e y > < K e y > C o l u m n s \ S a l e   D a t e   ( M o n t h ) < / K e y > < / a : K e y > < a : V a l u e   i : t y p e = " M e a s u r e G r i d N o d e V i e w S t a t e " > < C o l u m n > 1 1 < / C o l u m n > < L a y e d O u t > t r u e < / L a y e d O u t > < / a : V a l u e > < / a : K e y V a l u e O f D i a g r a m O b j e c t K e y a n y T y p e z b w N T n L X > < a : K e y V a l u e O f D i a g r a m O b j e c t K e y a n y T y p e z b w N T n L X > < a : K e y > < K e y > C o l u m n s \ S a l e   D a t e   ( Q u a r t e r ) < / K e y > < / a : K e y > < a : V a l u e   i : t y p e = " M e a s u r e G r i d N o d e V i e w S t a t e " > < C o l u m n > 1 2 < / 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 U n i t s   S o l d & g t ; - & l t ; M e a s u r e s \ U n i t s   S o l d & g t ; < / K e y > < / a : K e y > < a : V a l u e   i : t y p e = " M e a s u r e G r i d V i e w S t a t e I D i a g r a m L i n k " / > < / a : K e y V a l u e O f D i a g r a m O b j e c t K e y a n y T y p e z b w N T n L X > < a : K e y V a l u e O f D i a g r a m O b j e c t K e y a n y T y p e z b w N T n L X > < a : K e y > < K e y > L i n k s \ & l t ; C o l u m n s \ S u m   o f   U n i t s   S o l d & g t ; - & l t ; M e a s u r e s \ U n i t s   S o l d & g t ; \ C O L U M N < / K e y > < / a : K e y > < a : V a l u e   i : t y p e = " M e a s u r e G r i d V i e w S t a t e I D i a g r a m L i n k E n d p o i n t " / > < / a : K e y V a l u e O f D i a g r a m O b j e c t K e y a n y T y p e z b w N T n L X > < a : K e y V a l u e O f D i a g r a m O b j e c t K e y a n y T y p e z b w N T n L X > < a : K e y > < K e y > L i n k s \ & l t ; C o l u m n s \ S u m   o f   U n i t s   S o l d & g t ; - & l t ; M e a s u r e s \ U n i t s   S o l d & g t ; \ M E A S U R E < / K e y > < / a : K e y > < a : V a l u e   i : t y p e = " M e a s u r e G r i d V i e w S t a t e I D i a g r a m L i n k E n d p o i n t " / > < / a : K e y V a l u e O f D i a g r a m O b j e c t K e y a n y T y p e z b w N T n L X > < a : K e y V a l u e O f D i a g r a m O b j e c t K e y a n y T y p e z b w N T n L X > < a : K e y > < K e y > L i n k s \ & l t ; C o l u m n s \ A v e r a g e   o f   U n i t s   S o l d & g t ; - & l t ; M e a s u r e s \ U n i t s   S o l d & g t ; < / K e y > < / a : K e y > < a : V a l u e   i : t y p e = " M e a s u r e G r i d V i e w S t a t e I D i a g r a m L i n k " / > < / a : K e y V a l u e O f D i a g r a m O b j e c t K e y a n y T y p e z b w N T n L X > < a : K e y V a l u e O f D i a g r a m O b j e c t K e y a n y T y p e z b w N T n L X > < a : K e y > < K e y > L i n k s \ & l t ; C o l u m n s \ A v e r a g e   o f   U n i t s   S o l d & g t ; - & l t ; M e a s u r e s \ U n i t s   S o l d & g t ; \ C O L U M N < / K e y > < / a : K e y > < a : V a l u e   i : t y p e = " M e a s u r e G r i d V i e w S t a t e I D i a g r a m L i n k E n d p o i n t " / > < / a : K e y V a l u e O f D i a g r a m O b j e c t K e y a n y T y p e z b w N T n L X > < a : K e y V a l u e O f D i a g r a m O b j e c t K e y a n y T y p e z b w N T n L X > < a : K e y > < K e y > L i n k s \ & l t ; C o l u m n s \ A v e r a g e   o f   U n i t s   S o l d & g t ; - & l t ; M e a s u r e s \ U n i t s   S o l d & g t ; \ M E A S U R E < / K e y > < / a : K e y > < a : V a l u e   i : t y p e = " M e a s u r e G r i d V i e w S t a t e I D i a g r a m L i n k E n d p o i n t " / > < / a : K e y V a l u e O f D i a g r a m O b j e c t K e y a n y T y p e z b w N T n L X > < a : K e y V a l u e O f D i a g r a m O b j e c t K e y a n y T y p e z b w N T n L X > < a : K e y > < K e y > L i n k s \ & l t ; C o l u m n s \ S u m   o f   T r a n s a c t i o n   I D & g t ; - & l t ; M e a s u r e s \ T r a n s a c t i o n   I D & g t ; < / K e y > < / a : K e y > < a : V a l u e   i : t y p e = " M e a s u r e G r i d V i e w S t a t e I D i a g r a m L i n k " / > < / a : K e y V a l u e O f D i a g r a m O b j e c t K e y a n y T y p e z b w N T n L X > < a : K e y V a l u e O f D i a g r a m O b j e c t K e y a n y T y p e z b w N T n L X > < a : K e y > < K e y > L i n k s \ & l t ; C o l u m n s \ S u m   o f   T r a n s a c t i o n   I D & g t ; - & l t ; M e a s u r e s \ T r a n s a c t i o n   I D & g t ; \ C O L U M N < / K e y > < / a : K e y > < a : V a l u e   i : t y p e = " M e a s u r e G r i d V i e w S t a t e I D i a g r a m L i n k E n d p o i n t " / > < / a : K e y V a l u e O f D i a g r a m O b j e c t K e y a n y T y p e z b w N T n L X > < a : K e y V a l u e O f D i a g r a m O b j e c t K e y a n y T y p e z b w N T n L X > < a : K e y > < K e y > L i n k s \ & l t ; C o l u m n s \ S u m   o f   T r a n s a c t i o n   I D & g t ; - & l t ; M e a s u r e s \ T r a n s a c t i o n   I D & g t ; \ M E A S U R E < / K e y > < / a : K e y > < a : V a l u e   i : t y p e = " M e a s u r e G r i d V i e w S t a t e I D i a g r a m L i n k E n d p o i n t " / > < / a : K e y V a l u e O f D i a g r a m O b j e c t K e y a n y T y p e z b w N T n L X > < a : K e y V a l u e O f D i a g r a m O b j e c t K e y a n y T y p e z b w N T n L X > < a : K e y > < K e y > L i n k s \ & l t ; C o l u m n s \ C o u n t   o f   T r a n s a c t i o n   I D & g t ; - & l t ; M e a s u r e s \ T r a n s a c t i o n   I D & g t ; < / K e y > < / a : K e y > < a : V a l u e   i : t y p e = " M e a s u r e G r i d V i e w S t a t e I D i a g r a m L i n k " / > < / a : K e y V a l u e O f D i a g r a m O b j e c t K e y a n y T y p e z b w N T n L X > < a : K e y V a l u e O f D i a g r a m O b j e c t K e y a n y T y p e z b w N T n L X > < a : K e y > < K e y > L i n k s \ & l t ; C o l u m n s \ C o u n t   o f   T r a n s a c t i o n   I D & g t ; - & l t ; M e a s u r e s \ T r a n s a c t i o n   I D & g t ; \ C O L U M N < / K e y > < / a : K e y > < a : V a l u e   i : t y p e = " M e a s u r e G r i d V i e w S t a t e I D i a g r a m L i n k E n d p o i n t " / > < / a : K e y V a l u e O f D i a g r a m O b j e c t K e y a n y T y p e z b w N T n L X > < a : K e y V a l u e O f D i a g r a m O b j e c t K e y a n y T y p e z b w N T n L X > < a : K e y > < K e y > L i n k s \ & l t ; C o l u m n s \ C o u n t   o f   T r a n s a c t i o n   I D & g t ; - & l t ; M e a s u r e s \ T r a n s a c t i o n   I D & g t ; \ M E A S U R E < / K e y > < / a : K e y > < a : V a l u e   i : t y p e = " M e a s u r e G r i d V i e w S t a t e I D i a g r a m L i n k E n d p o i n t " / > < / a : K e y V a l u e O f D i a g r a m O b j e c t K e y a n y T y p e z b w N T n L X > < a : K e y V a l u e O f D i a g r a m O b j e c t K e y a n y T y p e z b w N T n L X > < a : K e y > < K e y > L i n k s \ & l t ; C o l u m n s \ C o u n t   o f   T a r g e t   A c h i e v e m e n t   % & g t ; - & l t ; M e a s u r e s \ T a r g e t   A c h i e v e m e n t   % & g t ; < / K e y > < / a : K e y > < a : V a l u e   i : t y p e = " M e a s u r e G r i d V i e w S t a t e I D i a g r a m L i n k " / > < / a : K e y V a l u e O f D i a g r a m O b j e c t K e y a n y T y p e z b w N T n L X > < a : K e y V a l u e O f D i a g r a m O b j e c t K e y a n y T y p e z b w N T n L X > < a : K e y > < K e y > L i n k s \ & l t ; C o l u m n s \ C o u n t   o f   T a r g e t   A c h i e v e m e n t   % & g t ; - & l t ; M e a s u r e s \ T a r g e t   A c h i e v e m e n t   % & g t ; \ C O L U M N < / K e y > < / a : K e y > < a : V a l u e   i : t y p e = " M e a s u r e G r i d V i e w S t a t e I D i a g r a m L i n k E n d p o i n t " / > < / a : K e y V a l u e O f D i a g r a m O b j e c t K e y a n y T y p e z b w N T n L X > < a : K e y V a l u e O f D i a g r a m O b j e c t K e y a n y T y p e z b w N T n L X > < a : K e y > < K e y > L i n k s \ & l t ; C o l u m n s \ C o u n t   o f   T a r g e t   A c h i e v e m e n t   % & g t ; - & l t ; M e a s u r e s \ T a r g e t   A c h i e v e m e n t   % & g t ; \ M E A S U R E < / K e y > < / a : K e y > < a : V a l u e   i : t y p e = " M e a s u r e G r i d V i e w S t a t e I D i a g r a m L i n k E n d p o i n t " / > < / a : K e y V a l u e O f D i a g r a m O b j e c t K e y a n y T y p e z b w N T n L X > < a : K e y V a l u e O f D i a g r a m O b j e c t K e y a n y T y p e z b w N T n L X > < a : K e y > < K e y > L i n k s \ & l t ; C o l u m n s \ A v e r a g e   o f   T a r g e t   A c h i e v e m e n t   % & g t ; - & l t ; M e a s u r e s \ T a r g e t   A c h i e v e m e n t   % & g t ; < / K e y > < / a : K e y > < a : V a l u e   i : t y p e = " M e a s u r e G r i d V i e w S t a t e I D i a g r a m L i n k " / > < / a : K e y V a l u e O f D i a g r a m O b j e c t K e y a n y T y p e z b w N T n L X > < a : K e y V a l u e O f D i a g r a m O b j e c t K e y a n y T y p e z b w N T n L X > < a : K e y > < K e y > L i n k s \ & l t ; C o l u m n s \ A v e r a g e   o f   T a r g e t   A c h i e v e m e n t   % & g t ; - & l t ; M e a s u r e s \ T a r g e t   A c h i e v e m e n t   % & g t ; \ C O L U M N < / K e y > < / a : K e y > < a : V a l u e   i : t y p e = " M e a s u r e G r i d V i e w S t a t e I D i a g r a m L i n k E n d p o i n t " / > < / a : K e y V a l u e O f D i a g r a m O b j e c t K e y a n y T y p e z b w N T n L X > < a : K e y V a l u e O f D i a g r a m O b j e c t K e y a n y T y p e z b w N T n L X > < a : K e y > < K e y > L i n k s \ & l t ; C o l u m n s \ A v e r a g e   o f   T a r g e t   A c h i e v e m e n t   % & g t ; - & l t ; M e a s u r e s \ T a r g e t   A c h i e v e m e n t   % & g t ; \ M E A S U R E < / K e y > < / a : K e y > < a : V a l u e   i : t y p e = " M e a s u r e G r i d V i e w S t a t e I D i a g r a m L i n k E n d p o i n t " / > < / a : K e y V a l u e O f D i a g r a m O b j e c t K e y a n y T y p e z b w N T n L X > < a : K e y V a l u e O f D i a g r a m O b j e c t K e y a n y T y p e z b w N T n L X > < a : K e y > < K e y > L i n k s \ & l t ; C o l u m n s \ S u m   o f   T a r g e t   A c h i e v e m e n t   % & g t ; - & l t ; M e a s u r e s \ T a r g e t   A c h i e v e m e n t   % & g t ; < / K e y > < / a : K e y > < a : V a l u e   i : t y p e = " M e a s u r e G r i d V i e w S t a t e I D i a g r a m L i n k " / > < / a : K e y V a l u e O f D i a g r a m O b j e c t K e y a n y T y p e z b w N T n L X > < a : K e y V a l u e O f D i a g r a m O b j e c t K e y a n y T y p e z b w N T n L X > < a : K e y > < K e y > L i n k s \ & l t ; C o l u m n s \ S u m   o f   T a r g e t   A c h i e v e m e n t   % & g t ; - & l t ; M e a s u r e s \ T a r g e t   A c h i e v e m e n t   % & g t ; \ C O L U M N < / K e y > < / a : K e y > < a : V a l u e   i : t y p e = " M e a s u r e G r i d V i e w S t a t e I D i a g r a m L i n k E n d p o i n t " / > < / a : K e y V a l u e O f D i a g r a m O b j e c t K e y a n y T y p e z b w N T n L X > < a : K e y V a l u e O f D i a g r a m O b j e c t K e y a n y T y p e z b w N T n L X > < a : K e y > < K e y > L i n k s \ & l t ; C o l u m n s \ S u m   o f   T a r g e t   A c h i e v e m e n t   % & g t ; - & l t ; M e a s u r e s \ T a r g e t   A c h i e v e m e n t   % & g t ; \ M E A S U R E < / K e y > < / a : K e y > < a : V a l u e   i : t y p e = " M e a s u r e G r i d V i e w S t a t e I D i a g r a m L i n k E n d p o i n t " / > < / a : K e y V a l u e O f D i a g r a m O b j e c t K e y a n y T y p e z b w N T n L X > < / V i e w S t a t e s > < / D i a g r a m M a n a g e r . S e r i a l i z a b l e D i a g r a m > < / A r r a y O f D i a g r a m M a n a g e r . S e r i a l i z a b l e D i a g r a m > ] ] > < / C u s t o m C o n t e n t > < / G e m i n i > 
</file>

<file path=customXml/item8.xml>��< ? x m l   v e r s i o n = " 1 . 0 "   e n c o d i n g = " U T F - 1 6 " ? > < G e m i n i   x m l n s = " h t t p : / / g e m i n i / p i v o t c u s t o m i z a t i o n / C l i e n t W i n d o w X M L " > < C u s t o m C o n t e n t > < ! [ C D A T A [ t r a n s a c t i o n _ i d _ 3 8 6 9 9 3 a 9 - c 8 a 8 - 4 9 1 2 - a d 8 6 - 2 d 5 e 1 0 0 2 f 5 9 1 ] ] > < / C u s t o m C o n t e n t > < / G e m i n i > 
</file>

<file path=customXml/item9.xml>��< ? x m l   v e r s i o n = " 1 . 0 "   e n c o d i n g = " U T F - 1 6 " ? > < G e m i n i   x m l n s = " h t t p : / / g e m i n i / p i v o t c u s t o m i z a t i o n / T a b l e X M L _ t r a n s a c t i o n _ i d _ 3 8 6 9 9 3 a 9 - c 8 a 8 - 4 9 1 2 - a d 8 6 - 2 d 5 e 1 0 0 2 f 5 9 1 " > < C u s t o m C o n t e n t > < ! [ C D A T A [ < T a b l e W i d g e t G r i d S e r i a l i z a t i o n   x m l n s : x s d = " h t t p : / / w w w . w 3 . o r g / 2 0 0 1 / X M L S c h e m a "   x m l n s : x s i = " h t t p : / / w w w . w 3 . o r g / 2 0 0 1 / X M L S c h e m a - i n s t a n c e " > < C o l u m n S u g g e s t e d T y p e   / > < C o l u m n F o r m a t   / > < C o l u m n A c c u r a c y   / > < C o l u m n C u r r e n c y S y m b o l   / > < C o l u m n P o s i t i v e P a t t e r n   / > < C o l u m n N e g a t i v e P a t t e r n   / > < C o l u m n W i d t h s > < i t e m > < k e y > < s t r i n g > T r a n s a c t i o n   I D < / s t r i n g > < / k e y > < v a l u e > < i n t > 1 5 5 < / i n t > < / v a l u e > < / i t e m > < i t e m > < k e y > < s t r i n g > S a l e   D a t e < / s t r i n g > < / k e y > < v a l u e > < i n t > 1 1 4 < / i n t > < / v a l u e > < / i t e m > < i t e m > < k e y > < s t r i n g > E m p l o y e e   I D < / s t r i n g > < / k e y > < v a l u e > < i n t > 1 4 0 < / i n t > < / v a l u e > < / i t e m > < i t e m > < k e y > < s t r i n g > M o n t h < / s t r i n g > < / k e y > < v a l u e > < i n t > 9 5 < / i n t > < / v a l u e > < / i t e m > < i t e m > < k e y > < s t r i n g > P r o d u c t   C a t e g o r y < / s t r i n g > < / k e y > < v a l u e > < i n t > 1 7 7 < / i n t > < / v a l u e > < / i t e m > < i t e m > < k e y > < s t r i n g > U n i t s   S o l d < / s t r i n g > < / k e y > < v a l u e > < i n t > 1 2 0 < / i n t > < / v a l u e > < / i t e m > < i t e m > < k e y > < s t r i n g > R e v e n u e < / s t r i n g > < / k e y > < v a l u e > < i n t > 1 0 9 < / i n t > < / v a l u e > < / i t e m > < i t e m > < k e y > < s t r i n g > T a r g e t < / s t r i n g > < / k e y > < v a l u e > < i n t > 9 1 < / i n t > < / v a l u e > < / i t e m > < i t e m > < k e y > < s t r i n g > R e g i o n < / s t r i n g > < / k e y > < v a l u e > < i n t > 9 5 < / i n t > < / v a l u e > < / i t e m > < i t e m > < k e y > < s t r i n g > T a r g e t   A c h i e v e m e n t   % < / s t r i n g > < / k e y > < v a l u e > < i n t > 2 1 3 < / i n t > < / v a l u e > < / i t e m > < i t e m > < k e y > < s t r i n g > S a l e   D a t e   ( M o n t h   I n d e x ) < / s t r i n g > < / k e y > < v a l u e > < i n t > 2 2 9 < / i n t > < / v a l u e > < / i t e m > < i t e m > < k e y > < s t r i n g > S a l e   D a t e   ( M o n t h ) < / s t r i n g > < / k e y > < v a l u e > < i n t > 1 8 2 < / i n t > < / v a l u e > < / i t e m > < i t e m > < k e y > < s t r i n g > S a l e   D a t e   ( Q u a r t e r ) < / s t r i n g > < / k e y > < v a l u e > < i n t > 1 9 1 < / i n t > < / v a l u e > < / i t e m > < / C o l u m n W i d t h s > < C o l u m n D i s p l a y I n d e x > < i t e m > < k e y > < s t r i n g > T r a n s a c t i o n   I D < / s t r i n g > < / k e y > < v a l u e > < i n t > 0 < / i n t > < / v a l u e > < / i t e m > < i t e m > < k e y > < s t r i n g > S a l e   D a t e < / s t r i n g > < / k e y > < v a l u e > < i n t > 1 < / i n t > < / v a l u e > < / i t e m > < i t e m > < k e y > < s t r i n g > E m p l o y e e   I D < / s t r i n g > < / k e y > < v a l u e > < i n t > 2 < / i n t > < / v a l u e > < / i t e m > < i t e m > < k e y > < s t r i n g > M o n t h < / s t r i n g > < / k e y > < v a l u e > < i n t > 3 < / i n t > < / v a l u e > < / i t e m > < i t e m > < k e y > < s t r i n g > P r o d u c t   C a t e g o r y < / s t r i n g > < / k e y > < v a l u e > < i n t > 4 < / i n t > < / v a l u e > < / i t e m > < i t e m > < k e y > < s t r i n g > U n i t s   S o l d < / s t r i n g > < / k e y > < v a l u e > < i n t > 5 < / i n t > < / v a l u e > < / i t e m > < i t e m > < k e y > < s t r i n g > R e v e n u e < / s t r i n g > < / k e y > < v a l u e > < i n t > 6 < / i n t > < / v a l u e > < / i t e m > < i t e m > < k e y > < s t r i n g > T a r g e t < / s t r i n g > < / k e y > < v a l u e > < i n t > 7 < / i n t > < / v a l u e > < / i t e m > < i t e m > < k e y > < s t r i n g > R e g i o n < / s t r i n g > < / k e y > < v a l u e > < i n t > 8 < / i n t > < / v a l u e > < / i t e m > < i t e m > < k e y > < s t r i n g > T a r g e t   A c h i e v e m e n t   % < / s t r i n g > < / k e y > < v a l u e > < i n t > 9 < / i n t > < / v a l u e > < / i t e m > < i t e m > < k e y > < s t r i n g > S a l e   D a t e   ( M o n t h   I n d e x ) < / s t r i n g > < / k e y > < v a l u e > < i n t > 1 0 < / i n t > < / v a l u e > < / i t e m > < i t e m > < k e y > < s t r i n g > S a l e   D a t e   ( M o n t h ) < / s t r i n g > < / k e y > < v a l u e > < i n t > 1 1 < / i n t > < / v a l u e > < / i t e m > < i t e m > < k e y > < s t r i n g > S a l e   D a t e   ( Q u a r t e r ) < / s t r i n g > < / k e y > < v a l u e > < i n t > 1 2 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07FAAF9-3953-4058-B783-6A9EA7496882}">
  <ds:schemaRefs/>
</ds:datastoreItem>
</file>

<file path=customXml/itemProps10.xml><?xml version="1.0" encoding="utf-8"?>
<ds:datastoreItem xmlns:ds="http://schemas.openxmlformats.org/officeDocument/2006/customXml" ds:itemID="{325B2AF5-369A-4F22-ACF8-6007C173CC94}">
  <ds:schemaRefs/>
</ds:datastoreItem>
</file>

<file path=customXml/itemProps11.xml><?xml version="1.0" encoding="utf-8"?>
<ds:datastoreItem xmlns:ds="http://schemas.openxmlformats.org/officeDocument/2006/customXml" ds:itemID="{CCD6A4BC-5D5A-4772-AA25-FC742E4B82CF}">
  <ds:schemaRefs/>
</ds:datastoreItem>
</file>

<file path=customXml/itemProps12.xml><?xml version="1.0" encoding="utf-8"?>
<ds:datastoreItem xmlns:ds="http://schemas.openxmlformats.org/officeDocument/2006/customXml" ds:itemID="{C1661CDF-5D44-4D12-BC27-2A2359585A05}">
  <ds:schemaRefs/>
</ds:datastoreItem>
</file>

<file path=customXml/itemProps13.xml><?xml version="1.0" encoding="utf-8"?>
<ds:datastoreItem xmlns:ds="http://schemas.openxmlformats.org/officeDocument/2006/customXml" ds:itemID="{24515ABC-A261-4EC9-9717-DC6C5E2AA71F}">
  <ds:schemaRefs/>
</ds:datastoreItem>
</file>

<file path=customXml/itemProps14.xml><?xml version="1.0" encoding="utf-8"?>
<ds:datastoreItem xmlns:ds="http://schemas.openxmlformats.org/officeDocument/2006/customXml" ds:itemID="{5D7E6539-9034-4B12-803C-107829818A0C}">
  <ds:schemaRefs/>
</ds:datastoreItem>
</file>

<file path=customXml/itemProps15.xml><?xml version="1.0" encoding="utf-8"?>
<ds:datastoreItem xmlns:ds="http://schemas.openxmlformats.org/officeDocument/2006/customXml" ds:itemID="{247A7BCA-5B04-46D7-96C0-B4B212E431E6}">
  <ds:schemaRefs/>
</ds:datastoreItem>
</file>

<file path=customXml/itemProps16.xml><?xml version="1.0" encoding="utf-8"?>
<ds:datastoreItem xmlns:ds="http://schemas.openxmlformats.org/officeDocument/2006/customXml" ds:itemID="{2E5787B1-5462-41D9-9A73-1EA185C5DFB8}">
  <ds:schemaRefs/>
</ds:datastoreItem>
</file>

<file path=customXml/itemProps17.xml><?xml version="1.0" encoding="utf-8"?>
<ds:datastoreItem xmlns:ds="http://schemas.openxmlformats.org/officeDocument/2006/customXml" ds:itemID="{9334010E-222C-4B30-BDE7-B2B3E864154F}">
  <ds:schemaRefs/>
</ds:datastoreItem>
</file>

<file path=customXml/itemProps18.xml><?xml version="1.0" encoding="utf-8"?>
<ds:datastoreItem xmlns:ds="http://schemas.openxmlformats.org/officeDocument/2006/customXml" ds:itemID="{162EB8DE-DECE-4B57-B753-16B5B41844FB}">
  <ds:schemaRefs/>
</ds:datastoreItem>
</file>

<file path=customXml/itemProps19.xml><?xml version="1.0" encoding="utf-8"?>
<ds:datastoreItem xmlns:ds="http://schemas.openxmlformats.org/officeDocument/2006/customXml" ds:itemID="{DC2B94E3-5F60-406F-BBFC-AB4B67FC635A}">
  <ds:schemaRefs/>
</ds:datastoreItem>
</file>

<file path=customXml/itemProps2.xml><?xml version="1.0" encoding="utf-8"?>
<ds:datastoreItem xmlns:ds="http://schemas.openxmlformats.org/officeDocument/2006/customXml" ds:itemID="{CC6E4D9E-6427-4E2A-BC1A-B6E1070C4A20}">
  <ds:schemaRefs/>
</ds:datastoreItem>
</file>

<file path=customXml/itemProps20.xml><?xml version="1.0" encoding="utf-8"?>
<ds:datastoreItem xmlns:ds="http://schemas.openxmlformats.org/officeDocument/2006/customXml" ds:itemID="{A05AA8C1-DD36-4EB3-B385-DF8BBEE5EC43}">
  <ds:schemaRefs/>
</ds:datastoreItem>
</file>

<file path=customXml/itemProps21.xml><?xml version="1.0" encoding="utf-8"?>
<ds:datastoreItem xmlns:ds="http://schemas.openxmlformats.org/officeDocument/2006/customXml" ds:itemID="{627DF8C7-B511-4AF6-8B54-4F8A3F85B43B}">
  <ds:schemaRefs>
    <ds:schemaRef ds:uri="http://schemas.microsoft.com/DataMashup"/>
  </ds:schemaRefs>
</ds:datastoreItem>
</file>

<file path=customXml/itemProps22.xml><?xml version="1.0" encoding="utf-8"?>
<ds:datastoreItem xmlns:ds="http://schemas.openxmlformats.org/officeDocument/2006/customXml" ds:itemID="{0672F526-A6AA-415F-A54C-AA6DAFFF3AE9}">
  <ds:schemaRefs/>
</ds:datastoreItem>
</file>

<file path=customXml/itemProps3.xml><?xml version="1.0" encoding="utf-8"?>
<ds:datastoreItem xmlns:ds="http://schemas.openxmlformats.org/officeDocument/2006/customXml" ds:itemID="{B7759C24-8B00-4308-90F1-E6D4BED64532}">
  <ds:schemaRefs/>
</ds:datastoreItem>
</file>

<file path=customXml/itemProps4.xml><?xml version="1.0" encoding="utf-8"?>
<ds:datastoreItem xmlns:ds="http://schemas.openxmlformats.org/officeDocument/2006/customXml" ds:itemID="{0AFFD66F-F5AF-48E5-A94D-A3703604BB77}">
  <ds:schemaRefs/>
</ds:datastoreItem>
</file>

<file path=customXml/itemProps5.xml><?xml version="1.0" encoding="utf-8"?>
<ds:datastoreItem xmlns:ds="http://schemas.openxmlformats.org/officeDocument/2006/customXml" ds:itemID="{FF5CC08D-2E93-443D-8E68-7D9DE98202DC}">
  <ds:schemaRefs/>
</ds:datastoreItem>
</file>

<file path=customXml/itemProps6.xml><?xml version="1.0" encoding="utf-8"?>
<ds:datastoreItem xmlns:ds="http://schemas.openxmlformats.org/officeDocument/2006/customXml" ds:itemID="{9381EF87-175B-41CF-9696-6DFD4CF2B9CE}">
  <ds:schemaRefs/>
</ds:datastoreItem>
</file>

<file path=customXml/itemProps7.xml><?xml version="1.0" encoding="utf-8"?>
<ds:datastoreItem xmlns:ds="http://schemas.openxmlformats.org/officeDocument/2006/customXml" ds:itemID="{BB88B421-EF86-46A4-BB4E-4317E7023F51}">
  <ds:schemaRefs/>
</ds:datastoreItem>
</file>

<file path=customXml/itemProps8.xml><?xml version="1.0" encoding="utf-8"?>
<ds:datastoreItem xmlns:ds="http://schemas.openxmlformats.org/officeDocument/2006/customXml" ds:itemID="{91291DB5-B813-4D4E-9FE8-A430C552D6F9}">
  <ds:schemaRefs/>
</ds:datastoreItem>
</file>

<file path=customXml/itemProps9.xml><?xml version="1.0" encoding="utf-8"?>
<ds:datastoreItem xmlns:ds="http://schemas.openxmlformats.org/officeDocument/2006/customXml" ds:itemID="{17178B03-43B1-468D-ABDA-9BCBA260718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Transaction_id</vt:lpstr>
      <vt:lpstr>low-performing regions</vt:lpstr>
      <vt:lpstr>sum filed</vt:lpstr>
      <vt:lpstr>part 1</vt:lpstr>
      <vt:lpstr>part2</vt:lpstr>
      <vt:lpstr>part 3</vt:lpstr>
      <vt:lpstr>CALCULATED_FEILD(PART_4)</vt:lpstr>
      <vt:lpstr>Brainstorming Reflection</vt:lpstr>
      <vt:lpstr>Employee_id</vt:lpstr>
      <vt:lpstr>REGION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MOHIT KUMAR SINGH</dc:creator>
  <cp:lastModifiedBy>MOHIT KUMAR SINGH</cp:lastModifiedBy>
  <dcterms:created xsi:type="dcterms:W3CDTF">2015-06-05T18:17:20Z</dcterms:created>
  <dcterms:modified xsi:type="dcterms:W3CDTF">2025-08-06T09:38:01Z</dcterms:modified>
</cp:coreProperties>
</file>