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25e3f480b54b894d/Desktop/Mohit/Projects/"/>
    </mc:Choice>
  </mc:AlternateContent>
  <xr:revisionPtr revIDLastSave="2" documentId="13_ncr:1_{5212CCFC-0FA5-4AA4-8E9B-68DE4062E771}" xr6:coauthVersionLast="47" xr6:coauthVersionMax="47" xr10:uidLastSave="{C80358FA-DA62-4F6E-8FEB-512FF7430AC8}"/>
  <bookViews>
    <workbookView xWindow="-120" yWindow="-120" windowWidth="20730" windowHeight="11160" activeTab="5" xr2:uid="{B089EA57-6955-B74F-A268-70F7D5766DDB}"/>
  </bookViews>
  <sheets>
    <sheet name="Data" sheetId="1" r:id="rId1"/>
    <sheet name="Finding 1" sheetId="2" r:id="rId2"/>
    <sheet name="Finding 2" sheetId="3" r:id="rId3"/>
    <sheet name="Finding 3" sheetId="4" r:id="rId4"/>
    <sheet name="Finding 4" sheetId="5" r:id="rId5"/>
    <sheet name="Canvas" sheetId="6" r:id="rId6"/>
  </sheets>
  <definedNames>
    <definedName name="Slicer_City">#N/A</definedName>
    <definedName name="Slicer_Customer_Segment">#N/A</definedName>
    <definedName name="Slicer_Region">#N/A</definedName>
    <definedName name="Slicer_Sales_Channel">#N/A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 i="6" l="1"/>
</calcChain>
</file>

<file path=xl/sharedStrings.xml><?xml version="1.0" encoding="utf-8"?>
<sst xmlns="http://schemas.openxmlformats.org/spreadsheetml/2006/main" count="785" uniqueCount="62">
  <si>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</si>
  <si>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</si>
  <si>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</si>
  <si>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</si>
  <si>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</si>
  <si>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</si>
  <si>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</si>
  <si>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</si>
  <si>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</si>
  <si>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</si>
  <si>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</si>
  <si>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</si>
  <si>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</si>
  <si>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</si>
  <si>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</si>
  <si>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</si>
  <si>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</si>
  <si>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</si>
  <si>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</si>
  <si>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</si>
  <si>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</si>
  <si>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</si>
  <si>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</si>
  <si>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</si>
  <si>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</si>
  <si>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</si>
  <si>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</si>
  <si>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</si>
  <si>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</si>
  <si>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</si>
  <si>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</si>
  <si>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</si>
  <si>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</si>
  <si>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</si>
  <si>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</si>
  <si>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</si>
  <si>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</si>
  <si>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</si>
  <si>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</si>
  <si>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</si>
  <si>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</si>
  <si>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</si>
  <si>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</si>
  <si>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</si>
  <si>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</si>
  <si>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</si>
  <si>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</si>
  <si>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</si>
  <si>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</si>
  <si>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</si>
  <si>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</si>
  <si>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</si>
  <si>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</si>
  <si>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</si>
  <si>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</si>
  <si>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</si>
  <si>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</si>
  <si>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</si>
  <si>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</si>
  <si>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</si>
  <si>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</si>
  <si>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 xml:space="preserve">Business Insight Dahsboard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</si>
</sst>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24"/>
      <color theme="1"/>
      <name val="Aptos Narrow"/>
      <family val="2"/>
      <scheme val="minor"/>
    </font>
    <font>
      <b/>
      <sz val="36"/>
      <color theme="1"/>
      <name val="Aptos Narrow"/>
      <family val="2"/>
      <scheme val="minor"/>
    </font>
    <font>
      <b/>
      <sz val="48"/>
      <color theme="1"/>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gradientFill type="path" left="0.5" right="0.5" top="0.5" bottom="0.5">
        <stop position="0">
          <color theme="0"/>
        </stop>
        <stop position="1">
          <color theme="4"/>
        </stop>
      </gradientFill>
    </fill>
    <fill>
      <gradientFill type="path" left="0.5" right="0.5" top="0.5" bottom="0.5">
        <stop position="0">
          <color theme="0"/>
        </stop>
        <stop position="1">
          <color theme="5" tint="-0.25098422193060094"/>
        </stop>
      </gradientFill>
    </fill>
    <fill>
      <gradientFill type="path" left="0.5" right="0.5" top="0.5" bottom="0.5">
        <stop position="0">
          <color theme="0"/>
        </stop>
        <stop position="1">
          <color theme="8" tint="0.40000610370189521"/>
        </stop>
      </gradientFill>
    </fill>
    <fill>
      <gradientFill type="path" left="0.5" right="0.5" top="0.5" bottom="0.5">
        <stop position="0">
          <color theme="0"/>
        </stop>
        <stop position="1">
          <color theme="9" tint="0.40000610370189521"/>
        </stop>
      </gradient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5" tint="-0.499984740745262"/>
      </left>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style="thin">
        <color theme="5" tint="-0.499984740745262"/>
      </left>
      <right/>
      <top/>
      <bottom style="thin">
        <color theme="5" tint="-0.499984740745262"/>
      </bottom>
      <diagonal/>
    </border>
    <border>
      <left/>
      <right/>
      <top/>
      <bottom style="thin">
        <color theme="5" tint="-0.499984740745262"/>
      </bottom>
      <diagonal/>
    </border>
    <border>
      <left style="thin">
        <color theme="6" tint="-0.499984740745262"/>
      </left>
      <right/>
      <top style="thin">
        <color theme="6" tint="-0.499984740745262"/>
      </top>
      <bottom/>
      <diagonal/>
    </border>
    <border>
      <left/>
      <right/>
      <top style="thin">
        <color theme="6" tint="-0.499984740745262"/>
      </top>
      <bottom/>
      <diagonal/>
    </border>
    <border>
      <left style="thin">
        <color theme="6" tint="-0.499984740745262"/>
      </left>
      <right/>
      <top/>
      <bottom/>
      <diagonal/>
    </border>
    <border>
      <left style="thin">
        <color theme="6" tint="-0.499984740745262"/>
      </left>
      <right/>
      <top/>
      <bottom style="thin">
        <color theme="6" tint="-0.499984740745262"/>
      </bottom>
      <diagonal/>
    </border>
    <border>
      <left/>
      <right/>
      <top/>
      <bottom style="thin">
        <color theme="6" tint="-0.499984740745262"/>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thin">
        <color theme="8" tint="-0.499984740745262"/>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thin">
        <color theme="8" tint="-0.499984740745262"/>
      </right>
      <top/>
      <bottom style="thin">
        <color theme="8" tint="-0.499984740745262"/>
      </bottom>
      <diagonal/>
    </border>
  </borders>
  <cellStyleXfs count="1">
    <xf numFmtId="0" fontId="0" fillId="0" borderId="0"/>
  </cellStyleXfs>
  <cellXfs count="45">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vertical="center" wrapText="1"/>
    </xf>
    <xf numFmtId="0" fontId="0" fillId="3" borderId="0" xfId="0" applyFill="1" applyAlignment="1">
      <alignment horizontal="left" vertical="center"/>
    </xf>
    <xf numFmtId="0" fontId="0" fillId="0" borderId="0" xfId="0" applyAlignment="1">
      <alignment horizontal="center" vertical="center"/>
    </xf>
    <xf numFmtId="10" fontId="6" fillId="4" borderId="10" xfId="0" applyNumberFormat="1" applyFont="1" applyFill="1" applyBorder="1" applyAlignment="1">
      <alignment horizontal="center" vertical="center" wrapText="1"/>
    </xf>
    <xf numFmtId="10" fontId="6" fillId="4" borderId="11" xfId="0" applyNumberFormat="1" applyFont="1" applyFill="1" applyBorder="1" applyAlignment="1">
      <alignment horizontal="center" vertical="center" wrapText="1"/>
    </xf>
    <xf numFmtId="10" fontId="6" fillId="4" borderId="12" xfId="0" applyNumberFormat="1" applyFont="1" applyFill="1" applyBorder="1" applyAlignment="1">
      <alignment horizontal="center" vertical="center" wrapText="1"/>
    </xf>
    <xf numFmtId="10" fontId="6" fillId="4" borderId="0" xfId="0" applyNumberFormat="1" applyFont="1" applyFill="1" applyAlignment="1">
      <alignment horizontal="center" vertical="center" wrapText="1"/>
    </xf>
    <xf numFmtId="10" fontId="6" fillId="4" borderId="13" xfId="0" applyNumberFormat="1" applyFont="1" applyFill="1" applyBorder="1" applyAlignment="1">
      <alignment horizontal="center" vertical="center" wrapText="1"/>
    </xf>
    <xf numFmtId="10" fontId="6" fillId="4" borderId="14" xfId="0" applyNumberFormat="1" applyFont="1" applyFill="1" applyBorder="1" applyAlignment="1">
      <alignment horizontal="center" vertical="center" wrapText="1"/>
    </xf>
    <xf numFmtId="164" fontId="6" fillId="5" borderId="15" xfId="0" applyNumberFormat="1" applyFont="1" applyFill="1" applyBorder="1" applyAlignment="1">
      <alignment horizontal="center" vertical="center" wrapText="1"/>
    </xf>
    <xf numFmtId="164" fontId="6" fillId="5" borderId="16" xfId="0" applyNumberFormat="1" applyFont="1" applyFill="1" applyBorder="1" applyAlignment="1">
      <alignment horizontal="center" vertical="center" wrapText="1"/>
    </xf>
    <xf numFmtId="164" fontId="6" fillId="5" borderId="17" xfId="0" applyNumberFormat="1" applyFont="1" applyFill="1" applyBorder="1" applyAlignment="1">
      <alignment horizontal="center" vertical="center" wrapText="1"/>
    </xf>
    <xf numFmtId="164" fontId="6" fillId="5" borderId="0" xfId="0" applyNumberFormat="1" applyFont="1" applyFill="1" applyAlignment="1">
      <alignment horizontal="center" vertical="center" wrapText="1"/>
    </xf>
    <xf numFmtId="164" fontId="6" fillId="5" borderId="18" xfId="0" applyNumberFormat="1" applyFont="1" applyFill="1" applyBorder="1" applyAlignment="1">
      <alignment horizontal="center" vertical="center" wrapText="1"/>
    </xf>
    <xf numFmtId="164" fontId="6" fillId="5" borderId="19"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24" xfId="0" applyFont="1" applyFill="1" applyBorder="1" applyAlignment="1">
      <alignment horizontal="center" vertical="center" wrapText="1"/>
    </xf>
    <xf numFmtId="0" fontId="6" fillId="6" borderId="25" xfId="0" applyFont="1" applyFill="1" applyBorder="1" applyAlignment="1">
      <alignment horizontal="center" vertical="center" wrapText="1"/>
    </xf>
    <xf numFmtId="0" fontId="6" fillId="6" borderId="26" xfId="0" applyFont="1" applyFill="1" applyBorder="1" applyAlignment="1">
      <alignment horizontal="center" vertical="center" wrapText="1"/>
    </xf>
    <xf numFmtId="0" fontId="6" fillId="6" borderId="27"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0" xfId="0" applyFill="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4">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discount rate</a:t>
            </a:r>
            <a:r>
              <a:rPr lang="en-US" b="1" baseline="0"/>
              <a:t> </a:t>
            </a:r>
            <a:r>
              <a:rPr lang="en-US" b="1"/>
              <a:t>and profit margin by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2BCA-4604-8783-6E6F91E62139}"/>
            </c:ext>
          </c:extLst>
        </c:ser>
        <c:ser>
          <c:idx val="1"/>
          <c:order val="1"/>
          <c:tx>
            <c:strRef>
              <c:f>'Finding 1'!$C$5:$C$6</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2BCA-4604-8783-6E6F91E62139}"/>
            </c:ext>
          </c:extLst>
        </c:ser>
        <c:ser>
          <c:idx val="2"/>
          <c:order val="2"/>
          <c:tx>
            <c:strRef>
              <c:f>'Finding 1'!$D$5:$D$6</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2BCA-4604-8783-6E6F91E62139}"/>
            </c:ext>
          </c:extLst>
        </c:ser>
        <c:ser>
          <c:idx val="3"/>
          <c:order val="3"/>
          <c:tx>
            <c:strRef>
              <c:f>'Finding 1'!$E$5:$E$6</c:f>
              <c:strCache>
                <c:ptCount val="1"/>
                <c:pt idx="0">
                  <c:v>Home &amp; Kitchen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2BCA-4604-8783-6E6F91E62139}"/>
            </c:ext>
          </c:extLst>
        </c:ser>
        <c:ser>
          <c:idx val="4"/>
          <c:order val="4"/>
          <c:tx>
            <c:strRef>
              <c:f>'Finding 1'!$F$5:$F$6</c:f>
              <c:strCache>
                <c:ptCount val="1"/>
                <c:pt idx="0">
                  <c:v>Sports &amp; Outdoors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2BCA-4604-8783-6E6F91E62139}"/>
            </c:ext>
          </c:extLst>
        </c:ser>
        <c:dLbls>
          <c:showLegendKey val="0"/>
          <c:showVal val="1"/>
          <c:showCatName val="0"/>
          <c:showSerName val="0"/>
          <c:showPercent val="0"/>
          <c:showBubbleSize val="0"/>
        </c:dLbls>
        <c:gapWidth val="95"/>
        <c:overlap val="100"/>
        <c:axId val="1588599152"/>
        <c:axId val="1588599632"/>
      </c:barChart>
      <c:catAx>
        <c:axId val="158859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88599632"/>
        <c:crosses val="autoZero"/>
        <c:auto val="1"/>
        <c:lblAlgn val="ctr"/>
        <c:lblOffset val="100"/>
        <c:noMultiLvlLbl val="0"/>
      </c:catAx>
      <c:valAx>
        <c:axId val="1588599632"/>
        <c:scaling>
          <c:orientation val="minMax"/>
        </c:scaling>
        <c:delete val="1"/>
        <c:axPos val="b"/>
        <c:numFmt formatCode="0%" sourceLinked="1"/>
        <c:majorTickMark val="none"/>
        <c:minorTickMark val="none"/>
        <c:tickLblPos val="nextTo"/>
        <c:crossAx val="1588599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2!PivotTable2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a:t>
            </a:r>
            <a:r>
              <a:rPr lang="en-US" b="1" baseline="0"/>
              <a:t> &amp; QS by product Catgory</a:t>
            </a:r>
            <a:endParaRPr lang="en-US" b="1"/>
          </a:p>
        </c:rich>
      </c:tx>
      <c:layout>
        <c:manualLayout>
          <c:xMode val="edge"/>
          <c:yMode val="edge"/>
          <c:x val="0.42843181558826887"/>
          <c:y val="2.035306733774553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F6DC-49A2-9E5E-77DC8538F370}"/>
            </c:ext>
          </c:extLst>
        </c:ser>
        <c:dLbls>
          <c:showLegendKey val="0"/>
          <c:showVal val="0"/>
          <c:showCatName val="0"/>
          <c:showSerName val="0"/>
          <c:showPercent val="0"/>
          <c:showBubbleSize val="0"/>
        </c:dLbls>
        <c:gapWidth val="150"/>
        <c:axId val="1592874448"/>
        <c:axId val="1592874928"/>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F6DC-49A2-9E5E-77DC8538F370}"/>
            </c:ext>
          </c:extLst>
        </c:ser>
        <c:dLbls>
          <c:showLegendKey val="0"/>
          <c:showVal val="0"/>
          <c:showCatName val="0"/>
          <c:showSerName val="0"/>
          <c:showPercent val="0"/>
          <c:showBubbleSize val="0"/>
        </c:dLbls>
        <c:marker val="1"/>
        <c:smooth val="0"/>
        <c:axId val="1592878288"/>
        <c:axId val="1592877328"/>
      </c:lineChart>
      <c:catAx>
        <c:axId val="1592874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92874928"/>
        <c:crosses val="autoZero"/>
        <c:auto val="1"/>
        <c:lblAlgn val="ctr"/>
        <c:lblOffset val="100"/>
        <c:noMultiLvlLbl val="0"/>
      </c:catAx>
      <c:valAx>
        <c:axId val="15928749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74448"/>
        <c:crosses val="autoZero"/>
        <c:crossBetween val="between"/>
      </c:valAx>
      <c:valAx>
        <c:axId val="15928773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78288"/>
        <c:crosses val="max"/>
        <c:crossBetween val="between"/>
      </c:valAx>
      <c:catAx>
        <c:axId val="1592878288"/>
        <c:scaling>
          <c:orientation val="minMax"/>
        </c:scaling>
        <c:delete val="1"/>
        <c:axPos val="b"/>
        <c:numFmt formatCode="General" sourceLinked="1"/>
        <c:majorTickMark val="out"/>
        <c:minorTickMark val="none"/>
        <c:tickLblPos val="nextTo"/>
        <c:crossAx val="15928773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Cate. sold by customer segment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3225-4981-B910-C6FA772371FC}"/>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3225-4981-B910-C6FA772371FC}"/>
            </c:ext>
          </c:extLst>
        </c:ser>
        <c:ser>
          <c:idx val="2"/>
          <c:order val="2"/>
          <c:tx>
            <c:strRef>
              <c:f>'Finding 3'!$D$5:$D$6</c:f>
              <c:strCache>
                <c:ptCount val="1"/>
                <c:pt idx="0">
                  <c:v>Wholesale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3225-4981-B910-C6FA772371FC}"/>
            </c:ext>
          </c:extLst>
        </c:ser>
        <c:dLbls>
          <c:showLegendKey val="0"/>
          <c:showVal val="0"/>
          <c:showCatName val="0"/>
          <c:showSerName val="0"/>
          <c:showPercent val="0"/>
          <c:showBubbleSize val="0"/>
        </c:dLbls>
        <c:gapWidth val="75"/>
        <c:overlap val="40"/>
        <c:axId val="1592921488"/>
        <c:axId val="1592910448"/>
      </c:barChart>
      <c:catAx>
        <c:axId val="159292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910448"/>
        <c:crosses val="autoZero"/>
        <c:auto val="1"/>
        <c:lblAlgn val="ctr"/>
        <c:lblOffset val="100"/>
        <c:noMultiLvlLbl val="0"/>
      </c:catAx>
      <c:valAx>
        <c:axId val="159291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9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Gen. BY Product</a:t>
            </a:r>
            <a:r>
              <a:rPr lang="en-US" b="1" baseline="0"/>
              <a:t> &amp; Customer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54A9-4640-A0FD-126850108966}"/>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54A9-4640-A0FD-126850108966}"/>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54A9-4640-A0FD-126850108966}"/>
            </c:ext>
          </c:extLst>
        </c:ser>
        <c:dLbls>
          <c:showLegendKey val="0"/>
          <c:showVal val="0"/>
          <c:showCatName val="0"/>
          <c:showSerName val="0"/>
          <c:showPercent val="0"/>
          <c:showBubbleSize val="0"/>
        </c:dLbls>
        <c:marker val="1"/>
        <c:smooth val="0"/>
        <c:axId val="1592897968"/>
        <c:axId val="1592915248"/>
      </c:lineChart>
      <c:catAx>
        <c:axId val="159289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915248"/>
        <c:crosses val="autoZero"/>
        <c:auto val="1"/>
        <c:lblAlgn val="ctr"/>
        <c:lblOffset val="100"/>
        <c:noMultiLvlLbl val="0"/>
      </c:catAx>
      <c:valAx>
        <c:axId val="1592915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9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Discount rate and profit margin by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C3B1-4787-823E-A1A3A0A3F0E1}"/>
            </c:ext>
          </c:extLst>
        </c:ser>
        <c:ser>
          <c:idx val="1"/>
          <c:order val="1"/>
          <c:tx>
            <c:strRef>
              <c:f>'Finding 1'!$C$5:$C$6</c:f>
              <c:strCache>
                <c:ptCount val="1"/>
                <c:pt idx="0">
                  <c:v>Clothing</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C3B1-4787-823E-A1A3A0A3F0E1}"/>
            </c:ext>
          </c:extLst>
        </c:ser>
        <c:ser>
          <c:idx val="2"/>
          <c:order val="2"/>
          <c:tx>
            <c:strRef>
              <c:f>'Finding 1'!$D$5:$D$6</c:f>
              <c:strCache>
                <c:ptCount val="1"/>
                <c:pt idx="0">
                  <c:v>Electronics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C3B1-4787-823E-A1A3A0A3F0E1}"/>
            </c:ext>
          </c:extLst>
        </c:ser>
        <c:ser>
          <c:idx val="3"/>
          <c:order val="3"/>
          <c:tx>
            <c:strRef>
              <c:f>'Finding 1'!$E$5:$E$6</c:f>
              <c:strCache>
                <c:ptCount val="1"/>
                <c:pt idx="0">
                  <c:v>Home &amp; Kitchen</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C3B1-4787-823E-A1A3A0A3F0E1}"/>
            </c:ext>
          </c:extLst>
        </c:ser>
        <c:ser>
          <c:idx val="4"/>
          <c:order val="4"/>
          <c:tx>
            <c:strRef>
              <c:f>'Finding 1'!$F$5:$F$6</c:f>
              <c:strCache>
                <c:ptCount val="1"/>
                <c:pt idx="0">
                  <c:v>Sports &amp; Outdoors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C3B1-4787-823E-A1A3A0A3F0E1}"/>
            </c:ext>
          </c:extLst>
        </c:ser>
        <c:dLbls>
          <c:dLblPos val="ctr"/>
          <c:showLegendKey val="0"/>
          <c:showVal val="1"/>
          <c:showCatName val="0"/>
          <c:showSerName val="0"/>
          <c:showPercent val="0"/>
          <c:showBubbleSize val="0"/>
        </c:dLbls>
        <c:gapWidth val="150"/>
        <c:overlap val="100"/>
        <c:axId val="1588599152"/>
        <c:axId val="1588599632"/>
      </c:barChart>
      <c:catAx>
        <c:axId val="15885991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8599632"/>
        <c:crosses val="autoZero"/>
        <c:auto val="1"/>
        <c:lblAlgn val="ctr"/>
        <c:lblOffset val="100"/>
        <c:noMultiLvlLbl val="0"/>
      </c:catAx>
      <c:valAx>
        <c:axId val="158859963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588599152"/>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2!PivotTable2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 &amp; QS by product Catgory</a:t>
            </a:r>
          </a:p>
        </c:rich>
      </c:tx>
      <c:layout>
        <c:manualLayout>
          <c:xMode val="edge"/>
          <c:yMode val="edge"/>
          <c:x val="0.30268655442459935"/>
          <c:y val="2.86863517060367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F6AF-4EB0-9C31-F7F2DB7AB5D5}"/>
            </c:ext>
          </c:extLst>
        </c:ser>
        <c:dLbls>
          <c:showLegendKey val="0"/>
          <c:showVal val="0"/>
          <c:showCatName val="0"/>
          <c:showSerName val="0"/>
          <c:showPercent val="0"/>
          <c:showBubbleSize val="0"/>
        </c:dLbls>
        <c:gapWidth val="150"/>
        <c:axId val="1592874448"/>
        <c:axId val="1592874928"/>
      </c:barChart>
      <c:lineChart>
        <c:grouping val="standard"/>
        <c:varyColors val="0"/>
        <c:ser>
          <c:idx val="1"/>
          <c:order val="1"/>
          <c:tx>
            <c:strRef>
              <c:f>'Finding 2'!$C$5</c:f>
              <c:strCache>
                <c:ptCount val="1"/>
                <c:pt idx="0">
                  <c:v>Average of Quantity_Sold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F6AF-4EB0-9C31-F7F2DB7AB5D5}"/>
            </c:ext>
          </c:extLst>
        </c:ser>
        <c:dLbls>
          <c:showLegendKey val="0"/>
          <c:showVal val="0"/>
          <c:showCatName val="0"/>
          <c:showSerName val="0"/>
          <c:showPercent val="0"/>
          <c:showBubbleSize val="0"/>
        </c:dLbls>
        <c:marker val="1"/>
        <c:smooth val="0"/>
        <c:axId val="1592878288"/>
        <c:axId val="1592877328"/>
      </c:lineChart>
      <c:catAx>
        <c:axId val="159287444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2874928"/>
        <c:crosses val="autoZero"/>
        <c:auto val="1"/>
        <c:lblAlgn val="ctr"/>
        <c:lblOffset val="100"/>
        <c:noMultiLvlLbl val="0"/>
      </c:catAx>
      <c:valAx>
        <c:axId val="1592874928"/>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crossAx val="1592874448"/>
        <c:crosses val="autoZero"/>
        <c:crossBetween val="between"/>
      </c:valAx>
      <c:valAx>
        <c:axId val="159287732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2878288"/>
        <c:crosses val="max"/>
        <c:crossBetween val="between"/>
      </c:valAx>
      <c:catAx>
        <c:axId val="1592878288"/>
        <c:scaling>
          <c:orientation val="minMax"/>
        </c:scaling>
        <c:delete val="1"/>
        <c:axPos val="b"/>
        <c:numFmt formatCode="General" sourceLinked="1"/>
        <c:majorTickMark val="none"/>
        <c:minorTickMark val="none"/>
        <c:tickLblPos val="nextTo"/>
        <c:crossAx val="15928773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Cate. sold by customer segment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2F78-4AC1-A154-D89D5EBFB8C0}"/>
            </c:ext>
          </c:extLst>
        </c:ser>
        <c:ser>
          <c:idx val="1"/>
          <c:order val="1"/>
          <c:tx>
            <c:strRef>
              <c:f>'Finding 3'!$C$5:$C$6</c:f>
              <c:strCache>
                <c:ptCount val="1"/>
                <c:pt idx="0">
                  <c:v>Individual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2F78-4AC1-A154-D89D5EBFB8C0}"/>
            </c:ext>
          </c:extLst>
        </c:ser>
        <c:ser>
          <c:idx val="2"/>
          <c:order val="2"/>
          <c:tx>
            <c:strRef>
              <c:f>'Finding 3'!$D$5:$D$6</c:f>
              <c:strCache>
                <c:ptCount val="1"/>
                <c:pt idx="0">
                  <c:v>Wholesale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2F78-4AC1-A154-D89D5EBFB8C0}"/>
            </c:ext>
          </c:extLst>
        </c:ser>
        <c:dLbls>
          <c:dLblPos val="inEnd"/>
          <c:showLegendKey val="0"/>
          <c:showVal val="1"/>
          <c:showCatName val="0"/>
          <c:showSerName val="0"/>
          <c:showPercent val="0"/>
          <c:showBubbleSize val="0"/>
        </c:dLbls>
        <c:gapWidth val="65"/>
        <c:axId val="1592921488"/>
        <c:axId val="1592910448"/>
      </c:barChart>
      <c:catAx>
        <c:axId val="15929214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1592910448"/>
        <c:crosses val="autoZero"/>
        <c:auto val="1"/>
        <c:lblAlgn val="ctr"/>
        <c:lblOffset val="100"/>
        <c:noMultiLvlLbl val="0"/>
      </c:catAx>
      <c:valAx>
        <c:axId val="15929104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2921488"/>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Gen. BY Product &amp; Customer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BA0D-4F2C-8B4D-3C9E91A87D08}"/>
            </c:ext>
          </c:extLst>
        </c:ser>
        <c:ser>
          <c:idx val="1"/>
          <c:order val="1"/>
          <c:tx>
            <c:strRef>
              <c:f>'Finding 4'!$C$5:$C$6</c:f>
              <c:strCache>
                <c:ptCount val="1"/>
                <c:pt idx="0">
                  <c:v>Individual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BA0D-4F2C-8B4D-3C9E91A87D08}"/>
            </c:ext>
          </c:extLst>
        </c:ser>
        <c:ser>
          <c:idx val="2"/>
          <c:order val="2"/>
          <c:tx>
            <c:strRef>
              <c:f>'Finding 4'!$D$5:$D$6</c:f>
              <c:strCache>
                <c:ptCount val="1"/>
                <c:pt idx="0">
                  <c:v>Wholesale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BA0D-4F2C-8B4D-3C9E91A87D08}"/>
            </c:ext>
          </c:extLst>
        </c:ser>
        <c:dLbls>
          <c:showLegendKey val="0"/>
          <c:showVal val="0"/>
          <c:showCatName val="0"/>
          <c:showSerName val="0"/>
          <c:showPercent val="0"/>
          <c:showBubbleSize val="0"/>
        </c:dLbls>
        <c:marker val="1"/>
        <c:smooth val="0"/>
        <c:axId val="1592897968"/>
        <c:axId val="1592915248"/>
      </c:lineChart>
      <c:catAx>
        <c:axId val="1592897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915248"/>
        <c:crosses val="autoZero"/>
        <c:auto val="1"/>
        <c:lblAlgn val="ctr"/>
        <c:lblOffset val="100"/>
        <c:noMultiLvlLbl val="0"/>
      </c:catAx>
      <c:valAx>
        <c:axId val="1592915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9289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369794</xdr:colOff>
      <xdr:row>5</xdr:row>
      <xdr:rowOff>107576</xdr:rowOff>
    </xdr:from>
    <xdr:to>
      <xdr:col>10</xdr:col>
      <xdr:colOff>381000</xdr:colOff>
      <xdr:row>19</xdr:row>
      <xdr:rowOff>26894</xdr:rowOff>
    </xdr:to>
    <xdr:graphicFrame macro="">
      <xdr:nvGraphicFramePr>
        <xdr:cNvPr id="2" name="Chart 1">
          <a:extLst>
            <a:ext uri="{FF2B5EF4-FFF2-40B4-BE49-F238E27FC236}">
              <a16:creationId xmlns:a16="http://schemas.microsoft.com/office/drawing/2014/main" id="{EDFD6468-4DF6-9827-0CA0-C0AE8C3D0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13608</xdr:colOff>
      <xdr:row>1</xdr:row>
      <xdr:rowOff>149679</xdr:rowOff>
    </xdr:from>
    <xdr:to>
      <xdr:col>17</xdr:col>
      <xdr:colOff>0</xdr:colOff>
      <xdr:row>23</xdr:row>
      <xdr:rowOff>27214</xdr:rowOff>
    </xdr:to>
    <xdr:graphicFrame macro="">
      <xdr:nvGraphicFramePr>
        <xdr:cNvPr id="2" name="Chart 1">
          <a:extLst>
            <a:ext uri="{FF2B5EF4-FFF2-40B4-BE49-F238E27FC236}">
              <a16:creationId xmlns:a16="http://schemas.microsoft.com/office/drawing/2014/main" id="{C663CD7A-B810-3C3D-E8D9-91A269213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481852</xdr:colOff>
      <xdr:row>5</xdr:row>
      <xdr:rowOff>107576</xdr:rowOff>
    </xdr:from>
    <xdr:to>
      <xdr:col>10</xdr:col>
      <xdr:colOff>56029</xdr:colOff>
      <xdr:row>19</xdr:row>
      <xdr:rowOff>26894</xdr:rowOff>
    </xdr:to>
    <xdr:graphicFrame macro="">
      <xdr:nvGraphicFramePr>
        <xdr:cNvPr id="2" name="Chart 1">
          <a:extLst>
            <a:ext uri="{FF2B5EF4-FFF2-40B4-BE49-F238E27FC236}">
              <a16:creationId xmlns:a16="http://schemas.microsoft.com/office/drawing/2014/main" id="{639D2B88-D3BF-BB6A-DF13-BDFFE9324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268940</xdr:colOff>
      <xdr:row>4</xdr:row>
      <xdr:rowOff>134470</xdr:rowOff>
    </xdr:from>
    <xdr:to>
      <xdr:col>12</xdr:col>
      <xdr:colOff>246528</xdr:colOff>
      <xdr:row>19</xdr:row>
      <xdr:rowOff>26894</xdr:rowOff>
    </xdr:to>
    <xdr:graphicFrame macro="">
      <xdr:nvGraphicFramePr>
        <xdr:cNvPr id="2" name="Chart 1">
          <a:extLst>
            <a:ext uri="{FF2B5EF4-FFF2-40B4-BE49-F238E27FC236}">
              <a16:creationId xmlns:a16="http://schemas.microsoft.com/office/drawing/2014/main" id="{78D54791-BA45-F884-EE3E-C2AD64D46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17</xdr:col>
      <xdr:colOff>666749</xdr:colOff>
      <xdr:row>28</xdr:row>
      <xdr:rowOff>23812</xdr:rowOff>
    </xdr:to>
    <xdr:graphicFrame macro="">
      <xdr:nvGraphicFramePr>
        <xdr:cNvPr id="2" name="Chart 1">
          <a:extLst>
            <a:ext uri="{FF2B5EF4-FFF2-40B4-BE49-F238E27FC236}">
              <a16:creationId xmlns:a16="http://schemas.microsoft.com/office/drawing/2014/main" id="{289FE8FE-871A-45B4-9788-56658E39F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4</xdr:row>
      <xdr:rowOff>0</xdr:rowOff>
    </xdr:from>
    <xdr:to>
      <xdr:col>34</xdr:col>
      <xdr:colOff>666750</xdr:colOff>
      <xdr:row>28</xdr:row>
      <xdr:rowOff>0</xdr:rowOff>
    </xdr:to>
    <xdr:graphicFrame macro="">
      <xdr:nvGraphicFramePr>
        <xdr:cNvPr id="3" name="Chart 2">
          <a:extLst>
            <a:ext uri="{FF2B5EF4-FFF2-40B4-BE49-F238E27FC236}">
              <a16:creationId xmlns:a16="http://schemas.microsoft.com/office/drawing/2014/main" id="{15FD34DE-D384-4228-AEAE-F545D06DE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0</xdr:rowOff>
    </xdr:from>
    <xdr:to>
      <xdr:col>18</xdr:col>
      <xdr:colOff>-1</xdr:colOff>
      <xdr:row>53</xdr:row>
      <xdr:rowOff>0</xdr:rowOff>
    </xdr:to>
    <xdr:graphicFrame macro="">
      <xdr:nvGraphicFramePr>
        <xdr:cNvPr id="4" name="Chart 3">
          <a:extLst>
            <a:ext uri="{FF2B5EF4-FFF2-40B4-BE49-F238E27FC236}">
              <a16:creationId xmlns:a16="http://schemas.microsoft.com/office/drawing/2014/main" id="{669614C8-2C4C-4A5C-9095-B58C31FDF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28</xdr:row>
      <xdr:rowOff>0</xdr:rowOff>
    </xdr:from>
    <xdr:to>
      <xdr:col>34</xdr:col>
      <xdr:colOff>666750</xdr:colOff>
      <xdr:row>53</xdr:row>
      <xdr:rowOff>0</xdr:rowOff>
    </xdr:to>
    <xdr:graphicFrame macro="">
      <xdr:nvGraphicFramePr>
        <xdr:cNvPr id="5" name="Chart 4">
          <a:extLst>
            <a:ext uri="{FF2B5EF4-FFF2-40B4-BE49-F238E27FC236}">
              <a16:creationId xmlns:a16="http://schemas.microsoft.com/office/drawing/2014/main" id="{14F3702F-2D3E-45DA-9E64-C6A982ECE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35</xdr:col>
      <xdr:colOff>14287</xdr:colOff>
      <xdr:row>4</xdr:row>
      <xdr:rowOff>13335</xdr:rowOff>
    </xdr:from>
    <xdr:to>
      <xdr:col>46</xdr:col>
      <xdr:colOff>37418</xdr:colOff>
      <xdr:row>14</xdr:row>
      <xdr:rowOff>62044</xdr:rowOff>
    </xdr:to>
    <mc:AlternateContent xmlns:mc="http://schemas.openxmlformats.org/markup-compatibility/2006" xmlns:a14="http://schemas.microsoft.com/office/drawing/2010/main">
      <mc:Choice Requires="a14">
        <xdr:graphicFrame macro="">
          <xdr:nvGraphicFramePr>
            <xdr:cNvPr id="6" name="Customer_Segment">
              <a:extLst>
                <a:ext uri="{FF2B5EF4-FFF2-40B4-BE49-F238E27FC236}">
                  <a16:creationId xmlns:a16="http://schemas.microsoft.com/office/drawing/2014/main" id="{DF20AF25-A9B9-AE4D-5841-FB7495FF4CBA}"/>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23701458" y="815440"/>
              <a:ext cx="7467671" cy="2053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14288</xdr:colOff>
      <xdr:row>14</xdr:row>
      <xdr:rowOff>128587</xdr:rowOff>
    </xdr:from>
    <xdr:to>
      <xdr:col>45</xdr:col>
      <xdr:colOff>642937</xdr:colOff>
      <xdr:row>24</xdr:row>
      <xdr:rowOff>142875</xdr:rowOff>
    </xdr:to>
    <mc:AlternateContent xmlns:mc="http://schemas.openxmlformats.org/markup-compatibility/2006" xmlns:a14="http://schemas.microsoft.com/office/drawing/2010/main">
      <mc:Choice Requires="a14">
        <xdr:graphicFrame macro="">
          <xdr:nvGraphicFramePr>
            <xdr:cNvPr id="7" name="Sales_Channel">
              <a:extLst>
                <a:ext uri="{FF2B5EF4-FFF2-40B4-BE49-F238E27FC236}">
                  <a16:creationId xmlns:a16="http://schemas.microsoft.com/office/drawing/2014/main" id="{750C7A48-E633-0920-5D64-9A9C4C768CAA}"/>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24183976" y="2795587"/>
              <a:ext cx="7534274" cy="1919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57148</xdr:colOff>
      <xdr:row>27</xdr:row>
      <xdr:rowOff>0</xdr:rowOff>
    </xdr:from>
    <xdr:to>
      <xdr:col>45</xdr:col>
      <xdr:colOff>690560</xdr:colOff>
      <xdr:row>39</xdr:row>
      <xdr:rowOff>95250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A3C08DF-2915-E169-FF1B-77E2A45723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226836" y="5143500"/>
              <a:ext cx="7539037"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9525</xdr:colOff>
      <xdr:row>40</xdr:row>
      <xdr:rowOff>9525</xdr:rowOff>
    </xdr:from>
    <xdr:to>
      <xdr:col>46</xdr:col>
      <xdr:colOff>551447</xdr:colOff>
      <xdr:row>58</xdr:row>
      <xdr:rowOff>75198</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A662DCC9-1B3A-E577-64E6-66805DA106C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4179213" y="7629525"/>
              <a:ext cx="7491412" cy="327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6467002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848075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s v="Cancelled"/>
    <n v="599.34283060224652"/>
    <n v="21.692585158991719"/>
    <n v="0.1178893680174142"/>
    <n v="0.1171004989077928"/>
    <n v="1.811144682411266"/>
    <s v="San Jose"/>
  </r>
  <r>
    <x v="1"/>
    <x v="1"/>
    <s v="Bank Transfer"/>
    <x v="1"/>
    <x v="0"/>
    <s v="Completed"/>
    <n v="472.34713976576307"/>
    <n v="41.58709354469282"/>
    <n v="0.12803922631841169"/>
    <n v="0.14398189598030309"/>
    <n v="3.8012499540924538"/>
    <s v="Los Angeles"/>
  </r>
  <r>
    <x v="2"/>
    <x v="2"/>
    <s v="Bank Transfer"/>
    <x v="2"/>
    <x v="0"/>
    <s v="Cancelled"/>
    <n v="629.53770762013846"/>
    <n v="43.145709669464608"/>
    <n v="0.15415256215876391"/>
    <n v="0.27472936051232622"/>
    <n v="5.0104873994363661"/>
    <s v="San Diego"/>
  </r>
  <r>
    <x v="3"/>
    <x v="2"/>
    <s v="Credit Card"/>
    <x v="1"/>
    <x v="1"/>
    <s v="Returned"/>
    <n v="804.60597128160509"/>
    <n v="33.95445461556762"/>
    <n v="0.15269010260174509"/>
    <n v="0.26103702654334648"/>
    <n v="5.0939611875294837"/>
    <s v="Philadelphia"/>
  </r>
  <r>
    <x v="0"/>
    <x v="1"/>
    <s v="Cash"/>
    <x v="0"/>
    <x v="2"/>
    <s v="Pending"/>
    <n v="453.16932505533282"/>
    <n v="46.774285766679817"/>
    <n v="3.1116531602145451E-2"/>
    <n v="0.19790984060358521"/>
    <n v="4.0998690570415128"/>
    <s v="Phoenix"/>
  </r>
  <r>
    <x v="0"/>
    <x v="0"/>
    <s v="Bank Transfer"/>
    <x v="0"/>
    <x v="3"/>
    <s v="Cancelled"/>
    <n v="453.17260861016388"/>
    <n v="58.081017136290768"/>
    <n v="5.3108748004243873E-2"/>
    <n v="0.21173273833087819"/>
    <n v="6.2456998646949966"/>
    <s v="Dallas"/>
  </r>
  <r>
    <x v="0"/>
    <x v="2"/>
    <s v="Cash"/>
    <x v="3"/>
    <x v="0"/>
    <s v="Cancelled"/>
    <n v="815.84256310147828"/>
    <n v="87.723718024210598"/>
    <n v="0.12575176336043301"/>
    <n v="0.32776648957884252"/>
    <n v="2.8647591412348108"/>
    <s v="New York"/>
  </r>
  <r>
    <x v="0"/>
    <x v="0"/>
    <s v="PayPal"/>
    <x v="2"/>
    <x v="1"/>
    <s v="Returned"/>
    <n v="653.48694583058182"/>
    <n v="53.491556256636777"/>
    <n v="0.12568929754561051"/>
    <n v="0.140842861116417"/>
    <n v="4.7152410299574132"/>
    <s v="Phoenix"/>
  </r>
  <r>
    <x v="0"/>
    <x v="0"/>
    <s v="Bank Transfer"/>
    <x v="0"/>
    <x v="1"/>
    <s v="Cancelled"/>
    <n v="406.10512281300959"/>
    <n v="55.151007814455284"/>
    <n v="0.12575238431530239"/>
    <n v="0.25470973811700381"/>
    <n v="5.2405912634237977"/>
    <s v="Philadelphia"/>
  </r>
  <r>
    <x v="1"/>
    <x v="2"/>
    <s v="Cash"/>
    <x v="3"/>
    <x v="1"/>
    <s v="Cancelled"/>
    <n v="608.51200871719288"/>
    <n v="48.511081684676647"/>
    <n v="0.29263657453273612"/>
    <n v="0.17978073475661061"/>
    <n v="6.0288776681174978"/>
    <s v="Phoenix"/>
  </r>
  <r>
    <x v="3"/>
    <x v="0"/>
    <s v="Cash"/>
    <x v="2"/>
    <x v="3"/>
    <s v="Returned"/>
    <n v="407.31646143750748"/>
    <n v="11.624575694019169"/>
    <n v="0.12854452553465839"/>
    <n v="0.17823187967727799"/>
    <n v="6.4232297561777791"/>
    <s v="Philadelphia"/>
  </r>
  <r>
    <x v="2"/>
    <x v="2"/>
    <s v="PayPal"/>
    <x v="0"/>
    <x v="0"/>
    <s v="Completed"/>
    <n v="406.85404928594858"/>
    <n v="49.469722491015659"/>
    <n v="0.15677828200902999"/>
    <n v="0.30987768519871911"/>
    <n v="2.750715816324262"/>
    <s v="Philadelphia"/>
  </r>
  <r>
    <x v="2"/>
    <x v="0"/>
    <s v="Cash"/>
    <x v="0"/>
    <x v="2"/>
    <s v="Returned"/>
    <n v="548.39245431320683"/>
    <n v="51.204604198820533"/>
    <n v="0.1477000881746601"/>
    <n v="0.28254163489880302"/>
    <n v="1.931771658528755"/>
    <s v="San Antonio"/>
  </r>
  <r>
    <x v="2"/>
    <x v="2"/>
    <s v="Cash"/>
    <x v="2"/>
    <x v="2"/>
    <s v="Completed"/>
    <n v="117.3439510684404"/>
    <n v="99.264842249705723"/>
    <n v="0.1325695625652899"/>
    <n v="0.28135096360006379"/>
    <n v="7.5553536437970177"/>
    <s v="Houston"/>
  </r>
  <r>
    <x v="2"/>
    <x v="1"/>
    <s v="PayPal"/>
    <x v="2"/>
    <x v="1"/>
    <s v="Pending"/>
    <n v="155.01643349739351"/>
    <n v="46.152780704377548"/>
    <n v="8.4236537767982719E-2"/>
    <n v="0.33054788071543301"/>
    <n v="5.6646280239591844"/>
    <s v="San Diego"/>
  </r>
  <r>
    <x v="1"/>
    <x v="2"/>
    <s v="Bank Transfer"/>
    <x v="2"/>
    <x v="3"/>
    <s v="Completed"/>
    <n v="387.54249415180539"/>
    <n v="56.030946846672251"/>
    <n v="0.1379484610246634"/>
    <n v="0.20210038416327589"/>
    <n v="3.5030269268868932"/>
    <s v="San Antonio"/>
  </r>
  <r>
    <x v="4"/>
    <x v="2"/>
    <s v="Cash"/>
    <x v="0"/>
    <x v="3"/>
    <s v="Completed"/>
    <n v="297.43377593311533"/>
    <n v="49.305764605895128"/>
    <n v="6.135873927312141E-2"/>
    <n v="0.26819529712949641"/>
    <n v="8.1023039510450463"/>
    <s v="Dallas"/>
  </r>
  <r>
    <x v="3"/>
    <x v="2"/>
    <s v="Cash"/>
    <x v="0"/>
    <x v="3"/>
    <s v="Pending"/>
    <n v="562.84946651905477"/>
    <n v="26.626439247609358"/>
    <n v="8.8159069662999565E-2"/>
    <n v="0.1689733243406544"/>
    <n v="5.231349268585717"/>
    <s v="San Antonio"/>
  </r>
  <r>
    <x v="0"/>
    <x v="2"/>
    <s v="Cash"/>
    <x v="3"/>
    <x v="2"/>
    <s v="Completed"/>
    <n v="318.39518489575778"/>
    <n v="72.856456290300414"/>
    <n v="7.573182260854483E-2"/>
    <n v="0.23241663524884421"/>
    <n v="7.3585943681276529"/>
    <s v="Chicago"/>
  </r>
  <r>
    <x v="4"/>
    <x v="0"/>
    <s v="Credit Card"/>
    <x v="1"/>
    <x v="1"/>
    <s v="Returned"/>
    <n v="217.5392597329417"/>
    <n v="65.038660653735491"/>
    <n v="0.10409370696931609"/>
    <n v="0.18698569456323161"/>
    <n v="5.1350369628202177"/>
    <s v="Chicago"/>
  </r>
  <r>
    <x v="2"/>
    <x v="1"/>
    <s v="PayPal"/>
    <x v="2"/>
    <x v="0"/>
    <s v="Completed"/>
    <n v="793.12975378431088"/>
    <n v="65.820638940860931"/>
    <n v="0.21573292833367541"/>
    <n v="0.20969959649927181"/>
    <n v="9.1214958497639742"/>
    <s v="San Diego"/>
  </r>
  <r>
    <x v="4"/>
    <x v="2"/>
    <s v="Credit Card"/>
    <x v="0"/>
    <x v="2"/>
    <s v="Pending"/>
    <n v="454.84473990269288"/>
    <n v="31.81225090410522"/>
    <n v="6.6367403704125916E-3"/>
    <n v="0.25951570254369138"/>
    <n v="8.5106816848864089"/>
    <s v="Phoenix"/>
  </r>
  <r>
    <x v="3"/>
    <x v="0"/>
    <s v="PayPal"/>
    <x v="0"/>
    <x v="1"/>
    <s v="Returned"/>
    <n v="513.50564093758476"/>
    <n v="78.05588621872198"/>
    <n v="0.13431300951872571"/>
    <n v="0.11817793167665271"/>
    <n v="4.5020717030418531"/>
    <s v="Houston"/>
  </r>
  <r>
    <x v="0"/>
    <x v="1"/>
    <s v="Bank Transfer"/>
    <x v="2"/>
    <x v="1"/>
    <s v="Pending"/>
    <n v="215.05036275730859"/>
    <n v="21.96297874415438"/>
    <n v="1.936420644051742E-2"/>
    <n v="0.40923872756854612"/>
    <n v="6.9431419019087111"/>
    <s v="San Diego"/>
  </r>
  <r>
    <x v="0"/>
    <x v="1"/>
    <s v="Bank Transfer"/>
    <x v="1"/>
    <x v="0"/>
    <s v="Pending"/>
    <n v="391.12345509496339"/>
    <n v="61.73714187600541"/>
    <n v="7.6403406710528338E-2"/>
    <n v="9.9398261850029812E-2"/>
    <n v="6.2907518991702949"/>
    <s v="Philadelphia"/>
  </r>
  <r>
    <x v="3"/>
    <x v="1"/>
    <s v="Cash"/>
    <x v="2"/>
    <x v="0"/>
    <s v="Cancelled"/>
    <n v="522.18451794197324"/>
    <n v="93.809112516199576"/>
    <n v="0.15444752984836829"/>
    <n v="7.8581138721226795E-2"/>
    <n v="7.7372631150646978"/>
    <s v="Los Angeles"/>
  </r>
  <r>
    <x v="3"/>
    <x v="1"/>
    <s v="PayPal"/>
    <x v="1"/>
    <x v="0"/>
    <s v="Cancelled"/>
    <n v="269.80128451553952"/>
    <n v="30.189273497386228"/>
    <n v="0.10321400095477309"/>
    <n v="0.31581108735000679"/>
    <n v="3.070153078839791"/>
    <s v="Houston"/>
  </r>
  <r>
    <x v="2"/>
    <x v="2"/>
    <s v="Bank Transfer"/>
    <x v="0"/>
    <x v="3"/>
    <s v="Pending"/>
    <n v="575.13960366913443"/>
    <n v="38.674045407944561"/>
    <n v="4.6112761103534697E-2"/>
    <n v="0.27916626939629358"/>
    <n v="6.3721029199968786"/>
    <s v="Houston"/>
  </r>
  <r>
    <x v="0"/>
    <x v="2"/>
    <s v="PayPal"/>
    <x v="1"/>
    <x v="0"/>
    <s v="Pending"/>
    <n v="379.87226201623901"/>
    <n v="51.993027301752832"/>
    <n v="6.4234814537001583E-2"/>
    <n v="0.26241198170521551"/>
    <n v="7.1168489736991756"/>
    <s v="Philadelphia"/>
  </r>
  <r>
    <x v="4"/>
    <x v="0"/>
    <s v="Bank Transfer"/>
    <x v="3"/>
    <x v="1"/>
    <s v="Pending"/>
    <n v="441.661250041345"/>
    <n v="39.930486917676014"/>
    <n v="0.13397988744673381"/>
    <n v="0.26283455092642799"/>
    <n v="1.482521027153771"/>
    <s v="Philadelphia"/>
  </r>
  <r>
    <x v="1"/>
    <x v="0"/>
    <s v="Credit Card"/>
    <x v="0"/>
    <x v="0"/>
    <s v="Cancelled"/>
    <n v="379.65867755412057"/>
    <n v="18.986731378677352"/>
    <n v="6.3481668414143169E-2"/>
    <n v="0.19877532271530851"/>
    <n v="2.6334829746684498"/>
    <s v="New York"/>
  </r>
  <r>
    <x v="1"/>
    <x v="0"/>
    <s v="Bank Transfer"/>
    <x v="3"/>
    <x v="1"/>
    <s v="Cancelled"/>
    <n v="870.45563690178756"/>
    <n v="51.371259496120537"/>
    <n v="0.11082292947909871"/>
    <n v="0.1102745628514168"/>
    <n v="1"/>
    <s v="San Diego"/>
  </r>
  <r>
    <x v="3"/>
    <x v="1"/>
    <s v="Credit Card"/>
    <x v="2"/>
    <x v="2"/>
    <s v="Completed"/>
    <n v="497.30055505241319"/>
    <n v="28.753925725477899"/>
    <n v="0.1022785919951907"/>
    <n v="0.20758045581937271"/>
    <n v="4.4611863311108841"/>
    <s v="Philadelphia"/>
  </r>
  <r>
    <x v="2"/>
    <x v="1"/>
    <s v="Bank Transfer"/>
    <x v="2"/>
    <x v="3"/>
    <s v="Completed"/>
    <n v="288.45781420882003"/>
    <n v="59.471848612703631"/>
    <n v="6.7419982619709148E-2"/>
    <n v="0.13228382884878881"/>
    <n v="6.4350845115919242"/>
    <s v="Chicago"/>
  </r>
  <r>
    <x v="1"/>
    <x v="2"/>
    <s v="Cash"/>
    <x v="2"/>
    <x v="2"/>
    <s v="Pending"/>
    <n v="664.50898242063784"/>
    <n v="31.611515315323938"/>
    <n v="0.2071972044662663"/>
    <n v="0.29751197334177509"/>
    <n v="8.0047141041920558"/>
    <s v="Dallas"/>
  </r>
  <r>
    <x v="0"/>
    <x v="1"/>
    <s v="Credit Card"/>
    <x v="1"/>
    <x v="2"/>
    <s v="Returned"/>
    <n v="255.83127000579549"/>
    <n v="80.99868810035079"/>
    <n v="0.1316959511159006"/>
    <n v="0.18529426184978609"/>
    <n v="5.1481895608395503"/>
    <s v="Los Angeles"/>
  </r>
  <r>
    <x v="3"/>
    <x v="1"/>
    <s v="Bank Transfer"/>
    <x v="0"/>
    <x v="1"/>
    <s v="Returned"/>
    <n v="541.77271900095104"/>
    <n v="34.334934153275263"/>
    <n v="0"/>
    <n v="0.11745028032074881"/>
    <n v="8.2572310911425841"/>
    <s v="San Diego"/>
  </r>
  <r>
    <x v="4"/>
    <x v="1"/>
    <s v="Cash"/>
    <x v="2"/>
    <x v="2"/>
    <s v="Cancelled"/>
    <n v="108.06597522404491"/>
    <n v="43.558769675886488"/>
    <n v="0.1093227157384714"/>
    <n v="0.16786141583470071"/>
    <n v="2.2397970835702168"/>
    <s v="San Jose"/>
  </r>
  <r>
    <x v="3"/>
    <x v="0"/>
    <s v="Credit Card"/>
    <x v="2"/>
    <x v="1"/>
    <s v="Cancelled"/>
    <n v="234.36279022031391"/>
    <n v="66.27034434739339"/>
    <n v="6.6910676761580606E-2"/>
    <n v="0.24129314542756239"/>
    <n v="1.5932351212896909"/>
    <s v="Chicago"/>
  </r>
  <r>
    <x v="4"/>
    <x v="0"/>
    <s v="Cash"/>
    <x v="0"/>
    <x v="0"/>
    <s v="Cancelled"/>
    <n v="539.37224717382469"/>
    <n v="25.3827136713209"/>
    <n v="0.14262166673981119"/>
    <n v="0.14362754471960251"/>
    <n v="4.8889046022067628"/>
    <s v="Phoenix"/>
  </r>
  <r>
    <x v="3"/>
    <x v="2"/>
    <s v="PayPal"/>
    <x v="2"/>
    <x v="0"/>
    <s v="Pending"/>
    <n v="647.69331599908207"/>
    <n v="54.549198692082591"/>
    <n v="6.037396307836497E-2"/>
    <n v="0.11777796044335689"/>
    <n v="5.7681308978786143"/>
    <s v="Philadelphia"/>
  </r>
  <r>
    <x v="3"/>
    <x v="1"/>
    <s v="PayPal"/>
    <x v="3"/>
    <x v="1"/>
    <s v="Returned"/>
    <n v="534.27365623799415"/>
    <n v="76.142855085648563"/>
    <n v="9.4263177926655062E-2"/>
    <n v="0.22436872114919121"/>
    <n v="4.9346105038118138"/>
    <s v="San Jose"/>
  </r>
  <r>
    <x v="3"/>
    <x v="1"/>
    <s v="Credit Card"/>
    <x v="0"/>
    <x v="0"/>
    <s v="Completed"/>
    <n v="476.8703435223519"/>
    <n v="17.850335308775449"/>
    <n v="0.12524936394902289"/>
    <n v="0.2244966571108723"/>
    <n v="1"/>
    <s v="Philadelphia"/>
  </r>
  <r>
    <x v="4"/>
    <x v="2"/>
    <s v="Bank Transfer"/>
    <x v="0"/>
    <x v="3"/>
    <s v="Pending"/>
    <n v="439.77926088214218"/>
    <n v="53.692677170646093"/>
    <n v="0.1432877597085061"/>
    <n v="0.149305682462887"/>
    <n v="4.8217599209744231"/>
    <s v="Houston"/>
  </r>
  <r>
    <x v="4"/>
    <x v="1"/>
    <s v="Credit Card"/>
    <x v="0"/>
    <x v="2"/>
    <s v="Completed"/>
    <n v="204.29560192651451"/>
    <n v="55.197655884968469"/>
    <n v="3.998517964721119E-2"/>
    <n v="0.1528961694381677"/>
    <n v="2.391060998990294"/>
    <s v="Chicago"/>
  </r>
  <r>
    <x v="3"/>
    <x v="1"/>
    <s v="Cash"/>
    <x v="3"/>
    <x v="3"/>
    <s v="Completed"/>
    <n v="356.03115832105829"/>
    <n v="65.636457435546205"/>
    <n v="8.3274938207952592E-2"/>
    <n v="0.22320499373576361"/>
    <n v="6.3393450976600771"/>
    <s v="Houston"/>
  </r>
  <r>
    <x v="1"/>
    <x v="0"/>
    <s v="Bank Transfer"/>
    <x v="0"/>
    <x v="2"/>
    <s v="Pending"/>
    <n v="407.87224580804252"/>
    <n v="25.260985782438361"/>
    <n v="7.62527344419522E-2"/>
    <n v="5.5191565850267597E-2"/>
    <n v="5.7331964921936969"/>
    <s v="New York"/>
  </r>
  <r>
    <x v="2"/>
    <x v="2"/>
    <s v="PayPal"/>
    <x v="3"/>
    <x v="0"/>
    <s v="Completed"/>
    <n v="711.42444524378311"/>
    <n v="23.590867738314468"/>
    <n v="6.7333538371314408E-2"/>
    <n v="5.9253622562344482E-2"/>
    <n v="3.1202404273452902"/>
    <s v="Houston"/>
  </r>
  <r>
    <x v="2"/>
    <x v="2"/>
    <s v="Bank Transfer"/>
    <x v="0"/>
    <x v="3"/>
    <s v="Returned"/>
    <n v="568.72365791369225"/>
    <n v="60.438831312337953"/>
    <n v="0.18827271201405479"/>
    <n v="0.1281555778747564"/>
    <n v="3.9722661653266131"/>
    <s v="New York"/>
  </r>
  <r>
    <x v="2"/>
    <x v="2"/>
    <s v="PayPal"/>
    <x v="1"/>
    <x v="0"/>
    <s v="Completed"/>
    <n v="147.39196892745321"/>
    <n v="55.939693464663719"/>
    <n v="0.12024908554804779"/>
    <n v="0.17865528482881529"/>
    <n v="2.8815729562220969"/>
    <s v="New York"/>
  </r>
  <r>
    <x v="4"/>
    <x v="2"/>
    <s v="Bank Transfer"/>
    <x v="2"/>
    <x v="2"/>
    <s v="Returned"/>
    <n v="564.81679387895906"/>
    <n v="55.009857006917528"/>
    <n v="3.6955802283247741E-2"/>
    <n v="0.23109075655980049"/>
    <n v="4.8746418054536562"/>
    <s v="San Jose"/>
  </r>
  <r>
    <x v="4"/>
    <x v="0"/>
    <s v="Bank Transfer"/>
    <x v="1"/>
    <x v="1"/>
    <s v="Returned"/>
    <n v="422.98354391673672"/>
    <n v="56.928964189939506"/>
    <n v="0.14589309735273881"/>
    <n v="0.34753562169495522"/>
    <n v="6.9102846410024767"/>
    <s v="Philadelphia"/>
  </r>
  <r>
    <x v="1"/>
    <x v="0"/>
    <s v="Bank Transfer"/>
    <x v="2"/>
    <x v="1"/>
    <s v="Returned"/>
    <n v="364.61559993880832"/>
    <n v="36.399505568430193"/>
    <n v="0.20610780985063171"/>
    <n v="0.28576596232020202"/>
    <n v="3.028547907328913"/>
    <s v="Phoenix"/>
  </r>
  <r>
    <x v="2"/>
    <x v="1"/>
    <s v="Cash"/>
    <x v="3"/>
    <x v="3"/>
    <s v="Cancelled"/>
    <n v="622.33525776817362"/>
    <n v="54.645073943220069"/>
    <n v="0.15162326302755741"/>
    <n v="0.18400614700365731"/>
    <n v="6.0080930310356884"/>
    <s v="Houston"/>
  </r>
  <r>
    <x v="2"/>
    <x v="1"/>
    <s v="Cash"/>
    <x v="1"/>
    <x v="0"/>
    <s v="Completed"/>
    <n v="706.19990449919021"/>
    <n v="55.861449465973621"/>
    <n v="2.403150170229933E-2"/>
    <n v="0.19809837920973111"/>
    <n v="3.939484763255118"/>
    <s v="Chicago"/>
  </r>
  <r>
    <x v="3"/>
    <x v="1"/>
    <s v="Credit Card"/>
    <x v="0"/>
    <x v="0"/>
    <s v="Pending"/>
    <n v="686.25602382323973"/>
    <n v="35.712971639472642"/>
    <n v="7.5788296356687435E-2"/>
    <n v="9.9747063536219122E-2"/>
    <n v="3.4142543354753121"/>
    <s v="New York"/>
  </r>
  <r>
    <x v="4"/>
    <x v="1"/>
    <s v="Credit Card"/>
    <x v="2"/>
    <x v="3"/>
    <s v="Pending"/>
    <n v="332.15649535547232"/>
    <n v="87.315490222895136"/>
    <n v="0.16334555745933119"/>
    <n v="0.198148686400761"/>
    <n v="4.7859392800908847"/>
    <s v="Philadelphia"/>
  </r>
  <r>
    <x v="2"/>
    <x v="0"/>
    <s v="PayPal"/>
    <x v="2"/>
    <x v="1"/>
    <s v="Completed"/>
    <n v="438.15752482975711"/>
    <n v="59.476658418235751"/>
    <n v="6.4616526719060957E-2"/>
    <n v="0.1711341361079862"/>
    <n v="2.9295153551612518"/>
    <s v="Los Angeles"/>
  </r>
  <r>
    <x v="1"/>
    <x v="2"/>
    <s v="Cash"/>
    <x v="1"/>
    <x v="2"/>
    <s v="Cancelled"/>
    <n v="566.25268628071285"/>
    <n v="26.173930055947029"/>
    <n v="0.1221909714073114"/>
    <n v="0.23227185603380901"/>
    <n v="3.8927013893056359"/>
    <s v="San Diego"/>
  </r>
  <r>
    <x v="1"/>
    <x v="0"/>
    <s v="PayPal"/>
    <x v="3"/>
    <x v="3"/>
    <s v="Cancelled"/>
    <n v="695.10902542447184"/>
    <n v="63.131072172676603"/>
    <n v="0.13873170267146681"/>
    <n v="0.1172769056447677"/>
    <n v="2.6042442148223031"/>
    <s v="San Jose"/>
  </r>
  <r>
    <x v="2"/>
    <x v="1"/>
    <s v="Credit Card"/>
    <x v="1"/>
    <x v="2"/>
    <s v="Returned"/>
    <n v="404.16515243094199"/>
    <n v="30.506366595453571"/>
    <n v="5.3653476421095858E-2"/>
    <n v="0.25193465142411731"/>
    <n v="8.929450265832779"/>
    <s v="Phoenix"/>
  </r>
  <r>
    <x v="4"/>
    <x v="0"/>
    <s v="PayPal"/>
    <x v="3"/>
    <x v="1"/>
    <s v="Completed"/>
    <n v="462.86820466723663"/>
    <n v="65.741692074849041"/>
    <n v="9.7023732196910004E-2"/>
    <n v="0.35327389130025783"/>
    <n v="5.0705271039434576"/>
    <s v="San Antonio"/>
  </r>
  <r>
    <x v="1"/>
    <x v="2"/>
    <s v="Credit Card"/>
    <x v="3"/>
    <x v="0"/>
    <s v="Completed"/>
    <n v="278.73300519879427"/>
    <n v="73.171911580148077"/>
    <n v="0"/>
    <n v="0.18912398515431431"/>
    <n v="3.600548984014829"/>
    <s v="San Jose"/>
  </r>
  <r>
    <x v="3"/>
    <x v="2"/>
    <s v="Cash"/>
    <x v="2"/>
    <x v="1"/>
    <s v="Pending"/>
    <n v="260.75867518386588"/>
    <n v="33.586353632965789"/>
    <n v="4.878061793328551E-2"/>
    <n v="0.24017117220989409"/>
    <n v="5.4279598214684439"/>
    <s v="Los Angeles"/>
  </r>
  <r>
    <x v="1"/>
    <x v="0"/>
    <s v="Bank Transfer"/>
    <x v="1"/>
    <x v="3"/>
    <s v="Completed"/>
    <n v="662.50516447883956"/>
    <n v="69.267522584886436"/>
    <n v="8.7371592430341982E-2"/>
    <n v="0.26901439917111131"/>
    <n v="4.7753439006183402"/>
    <s v="San Diego"/>
  </r>
  <r>
    <x v="0"/>
    <x v="0"/>
    <s v="Cash"/>
    <x v="1"/>
    <x v="0"/>
    <s v="Cancelled"/>
    <n v="771.24800571416461"/>
    <n v="58.255618538729962"/>
    <n v="3.7610840901757529E-2"/>
    <n v="0.1598779528114164"/>
    <n v="4.5580608009335544"/>
    <s v="Los Angeles"/>
  </r>
  <r>
    <x v="0"/>
    <x v="0"/>
    <s v="PayPal"/>
    <x v="3"/>
    <x v="3"/>
    <s v="Completed"/>
    <n v="485.59797568393321"/>
    <n v="66.441203199889799"/>
    <n v="0.18162056519658179"/>
    <n v="0.22240924818104171"/>
    <n v="6.22833340008685"/>
    <s v="Houston"/>
  </r>
  <r>
    <x v="4"/>
    <x v="1"/>
    <s v="PayPal"/>
    <x v="1"/>
    <x v="3"/>
    <s v="Pending"/>
    <n v="700.7065795784049"/>
    <n v="87.93585965307895"/>
    <n v="2.849293110196836E-2"/>
    <n v="0.2012592400781795"/>
    <n v="6.5150154200946098"/>
    <s v="New York"/>
  </r>
  <r>
    <x v="2"/>
    <x v="0"/>
    <s v="Cash"/>
    <x v="0"/>
    <x v="1"/>
    <s v="Returned"/>
    <n v="572.32720500952678"/>
    <n v="45.092237679942592"/>
    <n v="7.7997775665150815E-2"/>
    <n v="0.20976760985488321"/>
    <n v="3.9389977047789451"/>
    <s v="Phoenix"/>
  </r>
  <r>
    <x v="4"/>
    <x v="0"/>
    <s v="Cash"/>
    <x v="0"/>
    <x v="3"/>
    <s v="Pending"/>
    <n v="370.97604907897522"/>
    <n v="34.925276712850213"/>
    <n v="0.10653702886430461"/>
    <n v="0.1226990216144534"/>
    <n v="3.8483635187106402"/>
    <s v="Dallas"/>
  </r>
  <r>
    <x v="4"/>
    <x v="0"/>
    <s v="Credit Card"/>
    <x v="1"/>
    <x v="1"/>
    <s v="Pending"/>
    <n v="572.27912110168279"/>
    <n v="32.209711407489543"/>
    <n v="0.17206366445330579"/>
    <n v="0.2024510174258943"/>
    <n v="4.4498966056967122"/>
    <s v="New York"/>
  </r>
  <r>
    <x v="4"/>
    <x v="2"/>
    <s v="PayPal"/>
    <x v="1"/>
    <x v="0"/>
    <s v="Returned"/>
    <n v="807.60731329319378"/>
    <n v="33.683794300691233"/>
    <n v="2.8206892441028031E-2"/>
    <n v="0.24979982912454499"/>
    <n v="1"/>
    <s v="Dallas"/>
  </r>
  <r>
    <x v="4"/>
    <x v="2"/>
    <s v="PayPal"/>
    <x v="3"/>
    <x v="1"/>
    <s v="Pending"/>
    <n v="492.83479217800971"/>
    <n v="48.457965811717919"/>
    <n v="0.158158187607748"/>
    <n v="0.34511436077950419"/>
    <n v="1.969617875602895"/>
    <s v="San Diego"/>
  </r>
  <r>
    <x v="3"/>
    <x v="1"/>
    <s v="Cash"/>
    <x v="0"/>
    <x v="0"/>
    <s v="Pending"/>
    <n v="812.92873116280123"/>
    <n v="56.823039496332868"/>
    <n v="0.10051165305097939"/>
    <n v="0.29592708260852069"/>
    <n v="7.7337485348890489"/>
    <s v="Philadelphia"/>
  </r>
  <r>
    <x v="3"/>
    <x v="1"/>
    <s v="Bank Transfer"/>
    <x v="0"/>
    <x v="1"/>
    <s v="Completed"/>
    <n v="0"/>
    <n v="55.533815986600381"/>
    <n v="5.0924567447602459E-2"/>
    <n v="0.41531824575115572"/>
    <n v="8.2899354270025682"/>
    <s v="San Antonio"/>
  </r>
  <r>
    <x v="1"/>
    <x v="2"/>
    <s v="PayPal"/>
    <x v="2"/>
    <x v="2"/>
    <s v="Completed"/>
    <n v="664.38050087504473"/>
    <n v="66.543664980720479"/>
    <n v="0.1231051737131635"/>
    <n v="0.1232652437111951"/>
    <n v="4.5019279208872431"/>
    <s v="Chicago"/>
  </r>
  <r>
    <x v="0"/>
    <x v="2"/>
    <s v="Bank Transfer"/>
    <x v="3"/>
    <x v="2"/>
    <s v="Returned"/>
    <n v="517.40941364763421"/>
    <n v="50.260037837558137"/>
    <n v="0.1099529847786735"/>
    <n v="0.28723206367206783"/>
    <n v="6.1531139261115326"/>
    <s v="New York"/>
  </r>
  <r>
    <x v="4"/>
    <x v="2"/>
    <s v="Cash"/>
    <x v="2"/>
    <x v="3"/>
    <s v="Completed"/>
    <n v="440.19852990682648"/>
    <n v="79.070681543146335"/>
    <n v="6.9989156142060277E-2"/>
    <n v="0.21833420057383521"/>
    <n v="5.622500309087072"/>
    <s v="Phoenix"/>
  </r>
  <r>
    <x v="1"/>
    <x v="0"/>
    <s v="Cash"/>
    <x v="0"/>
    <x v="1"/>
    <s v="Completed"/>
    <n v="518.35215530710047"/>
    <n v="44.706863335240882"/>
    <n v="0.10349010424950091"/>
    <n v="0.41898029332176723"/>
    <n v="11.157761616910481"/>
    <s v="Los Angeles"/>
  </r>
  <r>
    <x v="0"/>
    <x v="0"/>
    <s v="Credit Card"/>
    <x v="3"/>
    <x v="1"/>
    <s v="Pending"/>
    <n v="102.4862170798214"/>
    <n v="104.4033833317924"/>
    <n v="8.0734320156911996E-2"/>
    <n v="0.1191701714644849"/>
    <n v="7.2391498228691544"/>
    <s v="Phoenix"/>
  </r>
  <r>
    <x v="2"/>
    <x v="2"/>
    <s v="PayPal"/>
    <x v="1"/>
    <x v="0"/>
    <s v="Cancelled"/>
    <n v="456.06562243249761"/>
    <n v="62.513346955300122"/>
    <n v="0.1056758672625624"/>
    <n v="0.11602781578192239"/>
    <n v="4.7441648170384667"/>
    <s v="San Diego"/>
  </r>
  <r>
    <x v="3"/>
    <x v="0"/>
    <s v="Bank Transfer"/>
    <x v="3"/>
    <x v="3"/>
    <s v="Completed"/>
    <n v="571.42251430234933"/>
    <n v="32.856848871674337"/>
    <n v="0.13310653372605241"/>
    <n v="0.1400607354555978"/>
    <n v="3.088919118799148"/>
    <s v="Dallas"/>
  </r>
  <r>
    <x v="0"/>
    <x v="0"/>
    <s v="Credit Card"/>
    <x v="1"/>
    <x v="1"/>
    <s v="Cancelled"/>
    <n v="795.57880894830328"/>
    <n v="28.582150038777751"/>
    <n v="0.1793008408072676"/>
    <n v="0"/>
    <n v="1.787107359484855"/>
    <s v="Los Angeles"/>
  </r>
  <r>
    <x v="2"/>
    <x v="1"/>
    <s v="PayPal"/>
    <x v="1"/>
    <x v="3"/>
    <s v="Completed"/>
    <n v="396.34595634527051"/>
    <n v="59.649448304863697"/>
    <n v="3.8109225058657548E-2"/>
    <n v="0.14742449783192391"/>
    <n v="5.4069272717344461"/>
    <s v="Chicago"/>
  </r>
  <r>
    <x v="0"/>
    <x v="2"/>
    <s v="Credit Card"/>
    <x v="3"/>
    <x v="2"/>
    <s v="Completed"/>
    <n v="338.30127942136238"/>
    <n v="45.530744293482982"/>
    <n v="0.20665166873281329"/>
    <n v="0.1240867338446302"/>
    <n v="3.4872985094313931"/>
    <s v="Chicago"/>
  </r>
  <r>
    <x v="3"/>
    <x v="2"/>
    <s v="Cash"/>
    <x v="1"/>
    <x v="1"/>
    <s v="Returned"/>
    <n v="399.64859128309268"/>
    <n v="64.280009881841835"/>
    <n v="2.395610023874908E-3"/>
    <n v="0.21503937864762079"/>
    <n v="2.1554925808046521"/>
    <s v="New York"/>
  </r>
  <r>
    <x v="3"/>
    <x v="0"/>
    <s v="PayPal"/>
    <x v="2"/>
    <x v="1"/>
    <s v="Returned"/>
    <n v="683.08042354041481"/>
    <n v="59.464752491470897"/>
    <n v="9.2410745248220835E-2"/>
    <n v="0.23417559757771589"/>
    <n v="3.7068542315149471"/>
    <s v="San Diego"/>
  </r>
  <r>
    <x v="1"/>
    <x v="2"/>
    <s v="Credit Card"/>
    <x v="0"/>
    <x v="3"/>
    <s v="Returned"/>
    <n v="565.75022193193695"/>
    <n v="48.543421746862542"/>
    <n v="0.1294158603242288"/>
    <n v="0.38761708392158872"/>
    <n v="2.8369039927712101"/>
    <s v="Philadelphia"/>
  </r>
  <r>
    <x v="4"/>
    <x v="1"/>
    <s v="Credit Card"/>
    <x v="1"/>
    <x v="1"/>
    <s v="Cancelled"/>
    <n v="394.04795924659231"/>
    <n v="33.0641256386319"/>
    <n v="0.11404959338675159"/>
    <n v="0.29504238381860498"/>
    <n v="8.3742832701451295"/>
    <s v="San Diego"/>
  </r>
  <r>
    <x v="0"/>
    <x v="1"/>
    <s v="Bank Transfer"/>
    <x v="2"/>
    <x v="3"/>
    <s v="Pending"/>
    <n v="602.65348662267127"/>
    <n v="19.703055506282709"/>
    <n v="6.8865024008970321E-2"/>
    <n v="0.14230963443375971"/>
    <n v="6.763279513898901"/>
    <s v="Dallas"/>
  </r>
  <r>
    <x v="0"/>
    <x v="1"/>
    <s v="Credit Card"/>
    <x v="1"/>
    <x v="1"/>
    <s v="Completed"/>
    <n v="519.41550986960806"/>
    <n v="41.069700958659581"/>
    <n v="8.9593887482136245E-2"/>
    <n v="0.11015853286516419"/>
    <n v="4.9840547173667664"/>
    <s v="Phoenix"/>
  </r>
  <r>
    <x v="2"/>
    <x v="2"/>
    <s v="PayPal"/>
    <x v="0"/>
    <x v="0"/>
    <s v="Completed"/>
    <n v="693.72899810657782"/>
    <n v="67.127975886469443"/>
    <n v="7.5349953267058359E-2"/>
    <n v="0.24919191715065059"/>
    <n v="7.9598882777800517"/>
    <s v="Chicago"/>
  </r>
  <r>
    <x v="3"/>
    <x v="2"/>
    <s v="PayPal"/>
    <x v="2"/>
    <x v="3"/>
    <s v="Completed"/>
    <n v="359.58938122452952"/>
    <n v="54.281874882604079"/>
    <n v="7.0531762152789432E-2"/>
    <n v="6.7976679297935799E-2"/>
    <n v="5.1547366152952367"/>
    <s v="Phoenix"/>
  </r>
  <r>
    <x v="0"/>
    <x v="2"/>
    <s v="Bank Transfer"/>
    <x v="0"/>
    <x v="1"/>
    <s v="Cancelled"/>
    <n v="434.46757068044627"/>
    <n v="25.085224425760241"/>
    <n v="0.1424801048510512"/>
    <n v="0.38314587658543542"/>
    <n v="3.277431597343472"/>
    <s v="Phoenix"/>
  </r>
  <r>
    <x v="3"/>
    <x v="2"/>
    <s v="PayPal"/>
    <x v="0"/>
    <x v="2"/>
    <s v="Returned"/>
    <n v="421.57836937356848"/>
    <n v="53.46361851702364"/>
    <n v="0.1178507742982524"/>
    <n v="0.31794401207212869"/>
    <n v="8.046248154539315"/>
    <s v="Phoenix"/>
  </r>
  <r>
    <x v="0"/>
    <x v="2"/>
    <s v="Cash"/>
    <x v="2"/>
    <x v="1"/>
    <s v="Pending"/>
    <n v="207.29701037357631"/>
    <n v="57.706347594576727"/>
    <n v="6.5354520236967292E-2"/>
    <n v="0.15308243478952949"/>
    <n v="6.0778200873693171"/>
    <s v="Chicago"/>
  </r>
  <r>
    <x v="1"/>
    <x v="1"/>
    <s v="PayPal"/>
    <x v="2"/>
    <x v="2"/>
    <s v="Cancelled"/>
    <n v="559.22405541291516"/>
    <n v="32.322851275977342"/>
    <n v="0.14497999377166251"/>
    <n v="2.868654709091226E-2"/>
    <n v="2.9255076913470872"/>
    <s v="San Jose"/>
  </r>
  <r>
    <x v="4"/>
    <x v="0"/>
    <s v="PayPal"/>
    <x v="2"/>
    <x v="2"/>
    <s v="Returned"/>
    <n v="552.21105443597787"/>
    <n v="53.074502118910559"/>
    <n v="0.1153649760438305"/>
    <n v="0.33538723741654131"/>
    <n v="4.6193226438327839"/>
    <s v="Houston"/>
  </r>
  <r>
    <x v="0"/>
    <x v="1"/>
    <s v="Credit Card"/>
    <x v="3"/>
    <x v="0"/>
    <s v="Cancelled"/>
    <n v="501.02269132849221"/>
    <n v="51.164174368920001"/>
    <n v="0.14064310594194801"/>
    <n v="0.1885460154747382"/>
    <n v="3.2487634932304861"/>
    <s v="Dallas"/>
  </r>
  <r>
    <x v="3"/>
    <x v="2"/>
    <s v="Credit Card"/>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s v="Online"/>
    <s v="Cancelled"/>
    <n v="599.34283060224652"/>
    <n v="21.692585158991719"/>
    <n v="0.1178893680174142"/>
    <n v="0.1171004989077928"/>
    <n v="1.811144682411266"/>
    <x v="0"/>
  </r>
  <r>
    <x v="1"/>
    <x v="1"/>
    <s v="Bank Transfer"/>
    <x v="1"/>
    <s v="Online"/>
    <s v="Completed"/>
    <n v="472.34713976576307"/>
    <n v="41.58709354469282"/>
    <n v="0.12803922631841169"/>
    <n v="0.14398189598030309"/>
    <n v="3.8012499540924538"/>
    <x v="1"/>
  </r>
  <r>
    <x v="2"/>
    <x v="2"/>
    <s v="Bank Transfer"/>
    <x v="2"/>
    <s v="Online"/>
    <s v="Cancelled"/>
    <n v="629.53770762013846"/>
    <n v="43.145709669464608"/>
    <n v="0.15415256215876391"/>
    <n v="0.27472936051232622"/>
    <n v="5.0104873994363661"/>
    <x v="2"/>
  </r>
  <r>
    <x v="3"/>
    <x v="2"/>
    <s v="Credit Card"/>
    <x v="1"/>
    <s v="Catalog"/>
    <s v="Returned"/>
    <n v="804.60597128160509"/>
    <n v="33.95445461556762"/>
    <n v="0.15269010260174509"/>
    <n v="0.26103702654334648"/>
    <n v="5.0939611875294837"/>
    <x v="3"/>
  </r>
  <r>
    <x v="0"/>
    <x v="1"/>
    <s v="Cash"/>
    <x v="0"/>
    <s v="Phone"/>
    <s v="Pending"/>
    <n v="453.16932505533282"/>
    <n v="46.774285766679817"/>
    <n v="3.1116531602145451E-2"/>
    <n v="0.19790984060358521"/>
    <n v="4.0998690570415128"/>
    <x v="4"/>
  </r>
  <r>
    <x v="0"/>
    <x v="0"/>
    <s v="Bank Transfer"/>
    <x v="0"/>
    <s v="In-store"/>
    <s v="Cancelled"/>
    <n v="453.17260861016388"/>
    <n v="58.081017136290768"/>
    <n v="5.3108748004243873E-2"/>
    <n v="0.21173273833087819"/>
    <n v="6.2456998646949966"/>
    <x v="5"/>
  </r>
  <r>
    <x v="0"/>
    <x v="2"/>
    <s v="Cash"/>
    <x v="3"/>
    <s v="Online"/>
    <s v="Cancelled"/>
    <n v="815.84256310147828"/>
    <n v="87.723718024210598"/>
    <n v="0.12575176336043301"/>
    <n v="0.32776648957884252"/>
    <n v="2.8647591412348108"/>
    <x v="6"/>
  </r>
  <r>
    <x v="0"/>
    <x v="0"/>
    <s v="PayPal"/>
    <x v="2"/>
    <s v="Catalog"/>
    <s v="Returned"/>
    <n v="653.48694583058182"/>
    <n v="53.491556256636777"/>
    <n v="0.12568929754561051"/>
    <n v="0.140842861116417"/>
    <n v="4.7152410299574132"/>
    <x v="4"/>
  </r>
  <r>
    <x v="0"/>
    <x v="0"/>
    <s v="Bank Transfer"/>
    <x v="0"/>
    <s v="Catalog"/>
    <s v="Cancelled"/>
    <n v="406.10512281300959"/>
    <n v="55.151007814455284"/>
    <n v="0.12575238431530239"/>
    <n v="0.25470973811700381"/>
    <n v="5.2405912634237977"/>
    <x v="3"/>
  </r>
  <r>
    <x v="1"/>
    <x v="2"/>
    <s v="Cash"/>
    <x v="3"/>
    <s v="Catalog"/>
    <s v="Cancelled"/>
    <n v="608.51200871719288"/>
    <n v="48.511081684676647"/>
    <n v="0.29263657453273612"/>
    <n v="0.17978073475661061"/>
    <n v="6.0288776681174978"/>
    <x v="4"/>
  </r>
  <r>
    <x v="3"/>
    <x v="0"/>
    <s v="Cash"/>
    <x v="2"/>
    <s v="In-store"/>
    <s v="Returned"/>
    <n v="407.31646143750748"/>
    <n v="11.624575694019169"/>
    <n v="0.12854452553465839"/>
    <n v="0.17823187967727799"/>
    <n v="6.4232297561777791"/>
    <x v="3"/>
  </r>
  <r>
    <x v="2"/>
    <x v="2"/>
    <s v="PayPal"/>
    <x v="0"/>
    <s v="Online"/>
    <s v="Completed"/>
    <n v="406.85404928594858"/>
    <n v="49.469722491015659"/>
    <n v="0.15677828200902999"/>
    <n v="0.30987768519871911"/>
    <n v="2.750715816324262"/>
    <x v="3"/>
  </r>
  <r>
    <x v="2"/>
    <x v="0"/>
    <s v="Cash"/>
    <x v="0"/>
    <s v="Phone"/>
    <s v="Returned"/>
    <n v="548.39245431320683"/>
    <n v="51.204604198820533"/>
    <n v="0.1477000881746601"/>
    <n v="0.28254163489880302"/>
    <n v="1.931771658528755"/>
    <x v="7"/>
  </r>
  <r>
    <x v="2"/>
    <x v="2"/>
    <s v="Cash"/>
    <x v="2"/>
    <s v="Phone"/>
    <s v="Completed"/>
    <n v="117.3439510684404"/>
    <n v="99.264842249705723"/>
    <n v="0.1325695625652899"/>
    <n v="0.28135096360006379"/>
    <n v="7.5553536437970177"/>
    <x v="8"/>
  </r>
  <r>
    <x v="2"/>
    <x v="1"/>
    <s v="PayPal"/>
    <x v="2"/>
    <s v="Catalog"/>
    <s v="Pending"/>
    <n v="155.01643349739351"/>
    <n v="46.152780704377548"/>
    <n v="8.4236537767982719E-2"/>
    <n v="0.33054788071543301"/>
    <n v="5.6646280239591844"/>
    <x v="2"/>
  </r>
  <r>
    <x v="1"/>
    <x v="2"/>
    <s v="Bank Transfer"/>
    <x v="2"/>
    <s v="In-store"/>
    <s v="Completed"/>
    <n v="387.54249415180539"/>
    <n v="56.030946846672251"/>
    <n v="0.1379484610246634"/>
    <n v="0.20210038416327589"/>
    <n v="3.5030269268868932"/>
    <x v="7"/>
  </r>
  <r>
    <x v="4"/>
    <x v="2"/>
    <s v="Cash"/>
    <x v="0"/>
    <s v="In-store"/>
    <s v="Completed"/>
    <n v="297.43377593311533"/>
    <n v="49.305764605895128"/>
    <n v="6.135873927312141E-2"/>
    <n v="0.26819529712949641"/>
    <n v="8.1023039510450463"/>
    <x v="5"/>
  </r>
  <r>
    <x v="3"/>
    <x v="2"/>
    <s v="Cash"/>
    <x v="0"/>
    <s v="In-store"/>
    <s v="Pending"/>
    <n v="562.84946651905477"/>
    <n v="26.626439247609358"/>
    <n v="8.8159069662999565E-2"/>
    <n v="0.1689733243406544"/>
    <n v="5.231349268585717"/>
    <x v="7"/>
  </r>
  <r>
    <x v="0"/>
    <x v="2"/>
    <s v="Cash"/>
    <x v="3"/>
    <s v="Phone"/>
    <s v="Completed"/>
    <n v="318.39518489575778"/>
    <n v="72.856456290300414"/>
    <n v="7.573182260854483E-2"/>
    <n v="0.23241663524884421"/>
    <n v="7.3585943681276529"/>
    <x v="9"/>
  </r>
  <r>
    <x v="4"/>
    <x v="0"/>
    <s v="Credit Card"/>
    <x v="1"/>
    <s v="Catalog"/>
    <s v="Returned"/>
    <n v="217.5392597329417"/>
    <n v="65.038660653735491"/>
    <n v="0.10409370696931609"/>
    <n v="0.18698569456323161"/>
    <n v="5.1350369628202177"/>
    <x v="9"/>
  </r>
  <r>
    <x v="2"/>
    <x v="1"/>
    <s v="PayPal"/>
    <x v="2"/>
    <s v="Online"/>
    <s v="Completed"/>
    <n v="793.12975378431088"/>
    <n v="65.820638940860931"/>
    <n v="0.21573292833367541"/>
    <n v="0.20969959649927181"/>
    <n v="9.1214958497639742"/>
    <x v="2"/>
  </r>
  <r>
    <x v="4"/>
    <x v="2"/>
    <s v="Credit Card"/>
    <x v="0"/>
    <s v="Phone"/>
    <s v="Pending"/>
    <n v="454.84473990269288"/>
    <n v="31.81225090410522"/>
    <n v="6.6367403704125916E-3"/>
    <n v="0.25951570254369138"/>
    <n v="8.5106816848864089"/>
    <x v="4"/>
  </r>
  <r>
    <x v="3"/>
    <x v="0"/>
    <s v="PayPal"/>
    <x v="0"/>
    <s v="Catalog"/>
    <s v="Returned"/>
    <n v="513.50564093758476"/>
    <n v="78.05588621872198"/>
    <n v="0.13431300951872571"/>
    <n v="0.11817793167665271"/>
    <n v="4.5020717030418531"/>
    <x v="8"/>
  </r>
  <r>
    <x v="0"/>
    <x v="1"/>
    <s v="Bank Transfer"/>
    <x v="2"/>
    <s v="Catalog"/>
    <s v="Pending"/>
    <n v="215.05036275730859"/>
    <n v="21.96297874415438"/>
    <n v="1.936420644051742E-2"/>
    <n v="0.40923872756854612"/>
    <n v="6.9431419019087111"/>
    <x v="2"/>
  </r>
  <r>
    <x v="0"/>
    <x v="1"/>
    <s v="Bank Transfer"/>
    <x v="1"/>
    <s v="Online"/>
    <s v="Pending"/>
    <n v="391.12345509496339"/>
    <n v="61.73714187600541"/>
    <n v="7.6403406710528338E-2"/>
    <n v="9.9398261850029812E-2"/>
    <n v="6.2907518991702949"/>
    <x v="3"/>
  </r>
  <r>
    <x v="3"/>
    <x v="1"/>
    <s v="Cash"/>
    <x v="2"/>
    <s v="Online"/>
    <s v="Cancelled"/>
    <n v="522.18451794197324"/>
    <n v="93.809112516199576"/>
    <n v="0.15444752984836829"/>
    <n v="7.8581138721226795E-2"/>
    <n v="7.7372631150646978"/>
    <x v="1"/>
  </r>
  <r>
    <x v="3"/>
    <x v="1"/>
    <s v="PayPal"/>
    <x v="1"/>
    <s v="Online"/>
    <s v="Cancelled"/>
    <n v="269.80128451553952"/>
    <n v="30.189273497386228"/>
    <n v="0.10321400095477309"/>
    <n v="0.31581108735000679"/>
    <n v="3.070153078839791"/>
    <x v="8"/>
  </r>
  <r>
    <x v="2"/>
    <x v="2"/>
    <s v="Bank Transfer"/>
    <x v="0"/>
    <s v="In-store"/>
    <s v="Pending"/>
    <n v="575.13960366913443"/>
    <n v="38.674045407944561"/>
    <n v="4.6112761103534697E-2"/>
    <n v="0.27916626939629358"/>
    <n v="6.3721029199968786"/>
    <x v="8"/>
  </r>
  <r>
    <x v="0"/>
    <x v="2"/>
    <s v="PayPal"/>
    <x v="1"/>
    <s v="Online"/>
    <s v="Pending"/>
    <n v="379.87226201623901"/>
    <n v="51.993027301752832"/>
    <n v="6.4234814537001583E-2"/>
    <n v="0.26241198170521551"/>
    <n v="7.1168489736991756"/>
    <x v="3"/>
  </r>
  <r>
    <x v="4"/>
    <x v="0"/>
    <s v="Bank Transfer"/>
    <x v="3"/>
    <s v="Catalog"/>
    <s v="Pending"/>
    <n v="441.661250041345"/>
    <n v="39.930486917676014"/>
    <n v="0.13397988744673381"/>
    <n v="0.26283455092642799"/>
    <n v="1.482521027153771"/>
    <x v="3"/>
  </r>
  <r>
    <x v="1"/>
    <x v="0"/>
    <s v="Credit Card"/>
    <x v="0"/>
    <s v="Online"/>
    <s v="Cancelled"/>
    <n v="379.65867755412057"/>
    <n v="18.986731378677352"/>
    <n v="6.3481668414143169E-2"/>
    <n v="0.19877532271530851"/>
    <n v="2.6334829746684498"/>
    <x v="6"/>
  </r>
  <r>
    <x v="1"/>
    <x v="0"/>
    <s v="Bank Transfer"/>
    <x v="3"/>
    <s v="Catalog"/>
    <s v="Cancelled"/>
    <n v="870.45563690178756"/>
    <n v="51.371259496120537"/>
    <n v="0.11082292947909871"/>
    <n v="0.1102745628514168"/>
    <n v="1"/>
    <x v="2"/>
  </r>
  <r>
    <x v="3"/>
    <x v="1"/>
    <s v="Credit Card"/>
    <x v="2"/>
    <s v="Phone"/>
    <s v="Completed"/>
    <n v="497.30055505241319"/>
    <n v="28.753925725477899"/>
    <n v="0.1022785919951907"/>
    <n v="0.20758045581937271"/>
    <n v="4.4611863311108841"/>
    <x v="3"/>
  </r>
  <r>
    <x v="2"/>
    <x v="1"/>
    <s v="Bank Transfer"/>
    <x v="2"/>
    <s v="In-store"/>
    <s v="Completed"/>
    <n v="288.45781420882003"/>
    <n v="59.471848612703631"/>
    <n v="6.7419982619709148E-2"/>
    <n v="0.13228382884878881"/>
    <n v="6.4350845115919242"/>
    <x v="9"/>
  </r>
  <r>
    <x v="1"/>
    <x v="2"/>
    <s v="Cash"/>
    <x v="2"/>
    <s v="Phone"/>
    <s v="Pending"/>
    <n v="664.50898242063784"/>
    <n v="31.611515315323938"/>
    <n v="0.2071972044662663"/>
    <n v="0.29751197334177509"/>
    <n v="8.0047141041920558"/>
    <x v="5"/>
  </r>
  <r>
    <x v="0"/>
    <x v="1"/>
    <s v="Credit Card"/>
    <x v="1"/>
    <s v="Phone"/>
    <s v="Returned"/>
    <n v="255.83127000579549"/>
    <n v="80.99868810035079"/>
    <n v="0.1316959511159006"/>
    <n v="0.18529426184978609"/>
    <n v="5.1481895608395503"/>
    <x v="1"/>
  </r>
  <r>
    <x v="3"/>
    <x v="1"/>
    <s v="Bank Transfer"/>
    <x v="0"/>
    <s v="Catalog"/>
    <s v="Returned"/>
    <n v="541.77271900095104"/>
    <n v="34.334934153275263"/>
    <n v="0"/>
    <n v="0.11745028032074881"/>
    <n v="8.2572310911425841"/>
    <x v="2"/>
  </r>
  <r>
    <x v="4"/>
    <x v="1"/>
    <s v="Cash"/>
    <x v="2"/>
    <s v="Phone"/>
    <s v="Cancelled"/>
    <n v="108.06597522404491"/>
    <n v="43.558769675886488"/>
    <n v="0.1093227157384714"/>
    <n v="0.16786141583470071"/>
    <n v="2.2397970835702168"/>
    <x v="0"/>
  </r>
  <r>
    <x v="3"/>
    <x v="0"/>
    <s v="Credit Card"/>
    <x v="2"/>
    <s v="Catalog"/>
    <s v="Cancelled"/>
    <n v="234.36279022031391"/>
    <n v="66.27034434739339"/>
    <n v="6.6910676761580606E-2"/>
    <n v="0.24129314542756239"/>
    <n v="1.5932351212896909"/>
    <x v="9"/>
  </r>
  <r>
    <x v="4"/>
    <x v="0"/>
    <s v="Cash"/>
    <x v="0"/>
    <s v="Online"/>
    <s v="Cancelled"/>
    <n v="539.37224717382469"/>
    <n v="25.3827136713209"/>
    <n v="0.14262166673981119"/>
    <n v="0.14362754471960251"/>
    <n v="4.8889046022067628"/>
    <x v="4"/>
  </r>
  <r>
    <x v="3"/>
    <x v="2"/>
    <s v="PayPal"/>
    <x v="2"/>
    <s v="Online"/>
    <s v="Pending"/>
    <n v="647.69331599908207"/>
    <n v="54.549198692082591"/>
    <n v="6.037396307836497E-2"/>
    <n v="0.11777796044335689"/>
    <n v="5.7681308978786143"/>
    <x v="3"/>
  </r>
  <r>
    <x v="3"/>
    <x v="1"/>
    <s v="PayPal"/>
    <x v="3"/>
    <s v="Catalog"/>
    <s v="Returned"/>
    <n v="534.27365623799415"/>
    <n v="76.142855085648563"/>
    <n v="9.4263177926655062E-2"/>
    <n v="0.22436872114919121"/>
    <n v="4.9346105038118138"/>
    <x v="0"/>
  </r>
  <r>
    <x v="3"/>
    <x v="1"/>
    <s v="Credit Card"/>
    <x v="0"/>
    <s v="Online"/>
    <s v="Completed"/>
    <n v="476.8703435223519"/>
    <n v="17.850335308775449"/>
    <n v="0.12524936394902289"/>
    <n v="0.2244966571108723"/>
    <n v="1"/>
    <x v="3"/>
  </r>
  <r>
    <x v="4"/>
    <x v="2"/>
    <s v="Bank Transfer"/>
    <x v="0"/>
    <s v="In-store"/>
    <s v="Pending"/>
    <n v="439.77926088214218"/>
    <n v="53.692677170646093"/>
    <n v="0.1432877597085061"/>
    <n v="0.149305682462887"/>
    <n v="4.8217599209744231"/>
    <x v="8"/>
  </r>
  <r>
    <x v="4"/>
    <x v="1"/>
    <s v="Credit Card"/>
    <x v="0"/>
    <s v="Phone"/>
    <s v="Completed"/>
    <n v="204.29560192651451"/>
    <n v="55.197655884968469"/>
    <n v="3.998517964721119E-2"/>
    <n v="0.1528961694381677"/>
    <n v="2.391060998990294"/>
    <x v="9"/>
  </r>
  <r>
    <x v="3"/>
    <x v="1"/>
    <s v="Cash"/>
    <x v="3"/>
    <s v="In-store"/>
    <s v="Completed"/>
    <n v="356.03115832105829"/>
    <n v="65.636457435546205"/>
    <n v="8.3274938207952592E-2"/>
    <n v="0.22320499373576361"/>
    <n v="6.3393450976600771"/>
    <x v="8"/>
  </r>
  <r>
    <x v="1"/>
    <x v="0"/>
    <s v="Bank Transfer"/>
    <x v="0"/>
    <s v="Phone"/>
    <s v="Pending"/>
    <n v="407.87224580804252"/>
    <n v="25.260985782438361"/>
    <n v="7.62527344419522E-2"/>
    <n v="5.5191565850267597E-2"/>
    <n v="5.7331964921936969"/>
    <x v="6"/>
  </r>
  <r>
    <x v="2"/>
    <x v="2"/>
    <s v="PayPal"/>
    <x v="3"/>
    <s v="Online"/>
    <s v="Completed"/>
    <n v="711.42444524378311"/>
    <n v="23.590867738314468"/>
    <n v="6.7333538371314408E-2"/>
    <n v="5.9253622562344482E-2"/>
    <n v="3.1202404273452902"/>
    <x v="8"/>
  </r>
  <r>
    <x v="2"/>
    <x v="2"/>
    <s v="Bank Transfer"/>
    <x v="0"/>
    <s v="In-store"/>
    <s v="Returned"/>
    <n v="568.72365791369225"/>
    <n v="60.438831312337953"/>
    <n v="0.18827271201405479"/>
    <n v="0.1281555778747564"/>
    <n v="3.9722661653266131"/>
    <x v="6"/>
  </r>
  <r>
    <x v="2"/>
    <x v="2"/>
    <s v="PayPal"/>
    <x v="1"/>
    <s v="Online"/>
    <s v="Completed"/>
    <n v="147.39196892745321"/>
    <n v="55.939693464663719"/>
    <n v="0.12024908554804779"/>
    <n v="0.17865528482881529"/>
    <n v="2.8815729562220969"/>
    <x v="6"/>
  </r>
  <r>
    <x v="4"/>
    <x v="2"/>
    <s v="Bank Transfer"/>
    <x v="2"/>
    <s v="Phone"/>
    <s v="Returned"/>
    <n v="564.81679387895906"/>
    <n v="55.009857006917528"/>
    <n v="3.6955802283247741E-2"/>
    <n v="0.23109075655980049"/>
    <n v="4.8746418054536562"/>
    <x v="0"/>
  </r>
  <r>
    <x v="4"/>
    <x v="0"/>
    <s v="Bank Transfer"/>
    <x v="1"/>
    <s v="Catalog"/>
    <s v="Returned"/>
    <n v="422.98354391673672"/>
    <n v="56.928964189939506"/>
    <n v="0.14589309735273881"/>
    <n v="0.34753562169495522"/>
    <n v="6.9102846410024767"/>
    <x v="3"/>
  </r>
  <r>
    <x v="1"/>
    <x v="0"/>
    <s v="Bank Transfer"/>
    <x v="2"/>
    <s v="Catalog"/>
    <s v="Returned"/>
    <n v="364.61559993880832"/>
    <n v="36.399505568430193"/>
    <n v="0.20610780985063171"/>
    <n v="0.28576596232020202"/>
    <n v="3.028547907328913"/>
    <x v="4"/>
  </r>
  <r>
    <x v="2"/>
    <x v="1"/>
    <s v="Cash"/>
    <x v="3"/>
    <s v="In-store"/>
    <s v="Cancelled"/>
    <n v="622.33525776817362"/>
    <n v="54.645073943220069"/>
    <n v="0.15162326302755741"/>
    <n v="0.18400614700365731"/>
    <n v="6.0080930310356884"/>
    <x v="8"/>
  </r>
  <r>
    <x v="2"/>
    <x v="1"/>
    <s v="Cash"/>
    <x v="1"/>
    <s v="Online"/>
    <s v="Completed"/>
    <n v="706.19990449919021"/>
    <n v="55.861449465973621"/>
    <n v="2.403150170229933E-2"/>
    <n v="0.19809837920973111"/>
    <n v="3.939484763255118"/>
    <x v="9"/>
  </r>
  <r>
    <x v="3"/>
    <x v="1"/>
    <s v="Credit Card"/>
    <x v="0"/>
    <s v="Online"/>
    <s v="Pending"/>
    <n v="686.25602382323973"/>
    <n v="35.712971639472642"/>
    <n v="7.5788296356687435E-2"/>
    <n v="9.9747063536219122E-2"/>
    <n v="3.4142543354753121"/>
    <x v="6"/>
  </r>
  <r>
    <x v="4"/>
    <x v="1"/>
    <s v="Credit Card"/>
    <x v="2"/>
    <s v="In-store"/>
    <s v="Pending"/>
    <n v="332.15649535547232"/>
    <n v="87.315490222895136"/>
    <n v="0.16334555745933119"/>
    <n v="0.198148686400761"/>
    <n v="4.7859392800908847"/>
    <x v="3"/>
  </r>
  <r>
    <x v="2"/>
    <x v="0"/>
    <s v="PayPal"/>
    <x v="2"/>
    <s v="Catalog"/>
    <s v="Completed"/>
    <n v="438.15752482975711"/>
    <n v="59.476658418235751"/>
    <n v="6.4616526719060957E-2"/>
    <n v="0.1711341361079862"/>
    <n v="2.9295153551612518"/>
    <x v="1"/>
  </r>
  <r>
    <x v="1"/>
    <x v="2"/>
    <s v="Cash"/>
    <x v="1"/>
    <s v="Phone"/>
    <s v="Cancelled"/>
    <n v="566.25268628071285"/>
    <n v="26.173930055947029"/>
    <n v="0.1221909714073114"/>
    <n v="0.23227185603380901"/>
    <n v="3.8927013893056359"/>
    <x v="2"/>
  </r>
  <r>
    <x v="1"/>
    <x v="0"/>
    <s v="PayPal"/>
    <x v="3"/>
    <s v="In-store"/>
    <s v="Cancelled"/>
    <n v="695.10902542447184"/>
    <n v="63.131072172676603"/>
    <n v="0.13873170267146681"/>
    <n v="0.1172769056447677"/>
    <n v="2.6042442148223031"/>
    <x v="0"/>
  </r>
  <r>
    <x v="2"/>
    <x v="1"/>
    <s v="Credit Card"/>
    <x v="1"/>
    <s v="Phone"/>
    <s v="Returned"/>
    <n v="404.16515243094199"/>
    <n v="30.506366595453571"/>
    <n v="5.3653476421095858E-2"/>
    <n v="0.25193465142411731"/>
    <n v="8.929450265832779"/>
    <x v="4"/>
  </r>
  <r>
    <x v="4"/>
    <x v="0"/>
    <s v="PayPal"/>
    <x v="3"/>
    <s v="Catalog"/>
    <s v="Completed"/>
    <n v="462.86820466723663"/>
    <n v="65.741692074849041"/>
    <n v="9.7023732196910004E-2"/>
    <n v="0.35327389130025783"/>
    <n v="5.0705271039434576"/>
    <x v="7"/>
  </r>
  <r>
    <x v="1"/>
    <x v="2"/>
    <s v="Credit Card"/>
    <x v="3"/>
    <s v="Online"/>
    <s v="Completed"/>
    <n v="278.73300519879427"/>
    <n v="73.171911580148077"/>
    <n v="0"/>
    <n v="0.18912398515431431"/>
    <n v="3.600548984014829"/>
    <x v="0"/>
  </r>
  <r>
    <x v="3"/>
    <x v="2"/>
    <s v="Cash"/>
    <x v="2"/>
    <s v="Catalog"/>
    <s v="Pending"/>
    <n v="260.75867518386588"/>
    <n v="33.586353632965789"/>
    <n v="4.878061793328551E-2"/>
    <n v="0.24017117220989409"/>
    <n v="5.4279598214684439"/>
    <x v="1"/>
  </r>
  <r>
    <x v="1"/>
    <x v="0"/>
    <s v="Bank Transfer"/>
    <x v="1"/>
    <s v="In-store"/>
    <s v="Completed"/>
    <n v="662.50516447883956"/>
    <n v="69.267522584886436"/>
    <n v="8.7371592430341982E-2"/>
    <n v="0.26901439917111131"/>
    <n v="4.7753439006183402"/>
    <x v="2"/>
  </r>
  <r>
    <x v="0"/>
    <x v="0"/>
    <s v="Cash"/>
    <x v="1"/>
    <s v="Online"/>
    <s v="Cancelled"/>
    <n v="771.24800571416461"/>
    <n v="58.255618538729962"/>
    <n v="3.7610840901757529E-2"/>
    <n v="0.1598779528114164"/>
    <n v="4.5580608009335544"/>
    <x v="1"/>
  </r>
  <r>
    <x v="0"/>
    <x v="0"/>
    <s v="PayPal"/>
    <x v="3"/>
    <s v="In-store"/>
    <s v="Completed"/>
    <n v="485.59797568393321"/>
    <n v="66.441203199889799"/>
    <n v="0.18162056519658179"/>
    <n v="0.22240924818104171"/>
    <n v="6.22833340008685"/>
    <x v="8"/>
  </r>
  <r>
    <x v="4"/>
    <x v="1"/>
    <s v="PayPal"/>
    <x v="1"/>
    <s v="In-store"/>
    <s v="Pending"/>
    <n v="700.7065795784049"/>
    <n v="87.93585965307895"/>
    <n v="2.849293110196836E-2"/>
    <n v="0.2012592400781795"/>
    <n v="6.5150154200946098"/>
    <x v="6"/>
  </r>
  <r>
    <x v="2"/>
    <x v="0"/>
    <s v="Cash"/>
    <x v="0"/>
    <s v="Catalog"/>
    <s v="Returned"/>
    <n v="572.32720500952678"/>
    <n v="45.092237679942592"/>
    <n v="7.7997775665150815E-2"/>
    <n v="0.20976760985488321"/>
    <n v="3.9389977047789451"/>
    <x v="4"/>
  </r>
  <r>
    <x v="4"/>
    <x v="0"/>
    <s v="Cash"/>
    <x v="0"/>
    <s v="In-store"/>
    <s v="Pending"/>
    <n v="370.97604907897522"/>
    <n v="34.925276712850213"/>
    <n v="0.10653702886430461"/>
    <n v="0.1226990216144534"/>
    <n v="3.8483635187106402"/>
    <x v="5"/>
  </r>
  <r>
    <x v="4"/>
    <x v="0"/>
    <s v="Credit Card"/>
    <x v="1"/>
    <s v="Catalog"/>
    <s v="Pending"/>
    <n v="572.27912110168279"/>
    <n v="32.209711407489543"/>
    <n v="0.17206366445330579"/>
    <n v="0.2024510174258943"/>
    <n v="4.4498966056967122"/>
    <x v="6"/>
  </r>
  <r>
    <x v="4"/>
    <x v="2"/>
    <s v="PayPal"/>
    <x v="1"/>
    <s v="Online"/>
    <s v="Returned"/>
    <n v="807.60731329319378"/>
    <n v="33.683794300691233"/>
    <n v="2.8206892441028031E-2"/>
    <n v="0.24979982912454499"/>
    <n v="1"/>
    <x v="5"/>
  </r>
  <r>
    <x v="4"/>
    <x v="2"/>
    <s v="PayPal"/>
    <x v="3"/>
    <s v="Catalog"/>
    <s v="Pending"/>
    <n v="492.83479217800971"/>
    <n v="48.457965811717919"/>
    <n v="0.158158187607748"/>
    <n v="0.34511436077950419"/>
    <n v="1.969617875602895"/>
    <x v="2"/>
  </r>
  <r>
    <x v="3"/>
    <x v="1"/>
    <s v="Cash"/>
    <x v="0"/>
    <s v="Online"/>
    <s v="Pending"/>
    <n v="812.92873116280123"/>
    <n v="56.823039496332868"/>
    <n v="0.10051165305097939"/>
    <n v="0.29592708260852069"/>
    <n v="7.7337485348890489"/>
    <x v="3"/>
  </r>
  <r>
    <x v="3"/>
    <x v="1"/>
    <s v="Bank Transfer"/>
    <x v="0"/>
    <s v="Catalog"/>
    <s v="Completed"/>
    <n v="0"/>
    <n v="55.533815986600381"/>
    <n v="5.0924567447602459E-2"/>
    <n v="0.41531824575115572"/>
    <n v="8.2899354270025682"/>
    <x v="7"/>
  </r>
  <r>
    <x v="1"/>
    <x v="2"/>
    <s v="PayPal"/>
    <x v="2"/>
    <s v="Phone"/>
    <s v="Completed"/>
    <n v="664.38050087504473"/>
    <n v="66.543664980720479"/>
    <n v="0.1231051737131635"/>
    <n v="0.1232652437111951"/>
    <n v="4.5019279208872431"/>
    <x v="9"/>
  </r>
  <r>
    <x v="0"/>
    <x v="2"/>
    <s v="Bank Transfer"/>
    <x v="3"/>
    <s v="Phone"/>
    <s v="Returned"/>
    <n v="517.40941364763421"/>
    <n v="50.260037837558137"/>
    <n v="0.1099529847786735"/>
    <n v="0.28723206367206783"/>
    <n v="6.1531139261115326"/>
    <x v="6"/>
  </r>
  <r>
    <x v="4"/>
    <x v="2"/>
    <s v="Cash"/>
    <x v="2"/>
    <s v="In-store"/>
    <s v="Completed"/>
    <n v="440.19852990682648"/>
    <n v="79.070681543146335"/>
    <n v="6.9989156142060277E-2"/>
    <n v="0.21833420057383521"/>
    <n v="5.622500309087072"/>
    <x v="4"/>
  </r>
  <r>
    <x v="1"/>
    <x v="0"/>
    <s v="Cash"/>
    <x v="0"/>
    <s v="Catalog"/>
    <s v="Completed"/>
    <n v="518.35215530710047"/>
    <n v="44.706863335240882"/>
    <n v="0.10349010424950091"/>
    <n v="0.41898029332176723"/>
    <n v="11.157761616910481"/>
    <x v="1"/>
  </r>
  <r>
    <x v="0"/>
    <x v="0"/>
    <s v="Credit Card"/>
    <x v="3"/>
    <s v="Catalog"/>
    <s v="Pending"/>
    <n v="102.4862170798214"/>
    <n v="104.4033833317924"/>
    <n v="8.0734320156911996E-2"/>
    <n v="0.1191701714644849"/>
    <n v="7.2391498228691544"/>
    <x v="4"/>
  </r>
  <r>
    <x v="2"/>
    <x v="2"/>
    <s v="PayPal"/>
    <x v="1"/>
    <s v="Online"/>
    <s v="Cancelled"/>
    <n v="456.06562243249761"/>
    <n v="62.513346955300122"/>
    <n v="0.1056758672625624"/>
    <n v="0.11602781578192239"/>
    <n v="4.7441648170384667"/>
    <x v="2"/>
  </r>
  <r>
    <x v="3"/>
    <x v="0"/>
    <s v="Bank Transfer"/>
    <x v="3"/>
    <s v="In-store"/>
    <s v="Completed"/>
    <n v="571.42251430234933"/>
    <n v="32.856848871674337"/>
    <n v="0.13310653372605241"/>
    <n v="0.1400607354555978"/>
    <n v="3.088919118799148"/>
    <x v="5"/>
  </r>
  <r>
    <x v="0"/>
    <x v="0"/>
    <s v="Credit Card"/>
    <x v="1"/>
    <s v="Catalog"/>
    <s v="Cancelled"/>
    <n v="795.57880894830328"/>
    <n v="28.582150038777751"/>
    <n v="0.1793008408072676"/>
    <n v="0"/>
    <n v="1.787107359484855"/>
    <x v="1"/>
  </r>
  <r>
    <x v="2"/>
    <x v="1"/>
    <s v="PayPal"/>
    <x v="1"/>
    <s v="In-store"/>
    <s v="Completed"/>
    <n v="396.34595634527051"/>
    <n v="59.649448304863697"/>
    <n v="3.8109225058657548E-2"/>
    <n v="0.14742449783192391"/>
    <n v="5.4069272717344461"/>
    <x v="9"/>
  </r>
  <r>
    <x v="0"/>
    <x v="2"/>
    <s v="Credit Card"/>
    <x v="3"/>
    <s v="Phone"/>
    <s v="Completed"/>
    <n v="338.30127942136238"/>
    <n v="45.530744293482982"/>
    <n v="0.20665166873281329"/>
    <n v="0.1240867338446302"/>
    <n v="3.4872985094313931"/>
    <x v="9"/>
  </r>
  <r>
    <x v="3"/>
    <x v="2"/>
    <s v="Cash"/>
    <x v="1"/>
    <s v="Catalog"/>
    <s v="Returned"/>
    <n v="399.64859128309268"/>
    <n v="64.280009881841835"/>
    <n v="2.395610023874908E-3"/>
    <n v="0.21503937864762079"/>
    <n v="2.1554925808046521"/>
    <x v="6"/>
  </r>
  <r>
    <x v="3"/>
    <x v="0"/>
    <s v="PayPal"/>
    <x v="2"/>
    <s v="Catalog"/>
    <s v="Returned"/>
    <n v="683.08042354041481"/>
    <n v="59.464752491470897"/>
    <n v="9.2410745248220835E-2"/>
    <n v="0.23417559757771589"/>
    <n v="3.7068542315149471"/>
    <x v="2"/>
  </r>
  <r>
    <x v="1"/>
    <x v="2"/>
    <s v="Credit Card"/>
    <x v="0"/>
    <s v="In-store"/>
    <s v="Returned"/>
    <n v="565.75022193193695"/>
    <n v="48.543421746862542"/>
    <n v="0.1294158603242288"/>
    <n v="0.38761708392158872"/>
    <n v="2.8369039927712101"/>
    <x v="3"/>
  </r>
  <r>
    <x v="4"/>
    <x v="1"/>
    <s v="Credit Card"/>
    <x v="1"/>
    <s v="Catalog"/>
    <s v="Cancelled"/>
    <n v="394.04795924659231"/>
    <n v="33.0641256386319"/>
    <n v="0.11404959338675159"/>
    <n v="0.29504238381860498"/>
    <n v="8.3742832701451295"/>
    <x v="2"/>
  </r>
  <r>
    <x v="0"/>
    <x v="1"/>
    <s v="Bank Transfer"/>
    <x v="2"/>
    <s v="In-store"/>
    <s v="Pending"/>
    <n v="602.65348662267127"/>
    <n v="19.703055506282709"/>
    <n v="6.8865024008970321E-2"/>
    <n v="0.14230963443375971"/>
    <n v="6.763279513898901"/>
    <x v="5"/>
  </r>
  <r>
    <x v="0"/>
    <x v="1"/>
    <s v="Credit Card"/>
    <x v="1"/>
    <s v="Catalog"/>
    <s v="Completed"/>
    <n v="519.41550986960806"/>
    <n v="41.069700958659581"/>
    <n v="8.9593887482136245E-2"/>
    <n v="0.11015853286516419"/>
    <n v="4.9840547173667664"/>
    <x v="4"/>
  </r>
  <r>
    <x v="2"/>
    <x v="2"/>
    <s v="PayPal"/>
    <x v="0"/>
    <s v="Online"/>
    <s v="Completed"/>
    <n v="693.72899810657782"/>
    <n v="67.127975886469443"/>
    <n v="7.5349953267058359E-2"/>
    <n v="0.24919191715065059"/>
    <n v="7.9598882777800517"/>
    <x v="9"/>
  </r>
  <r>
    <x v="3"/>
    <x v="2"/>
    <s v="PayPal"/>
    <x v="2"/>
    <s v="In-store"/>
    <s v="Completed"/>
    <n v="359.58938122452952"/>
    <n v="54.281874882604079"/>
    <n v="7.0531762152789432E-2"/>
    <n v="6.7976679297935799E-2"/>
    <n v="5.1547366152952367"/>
    <x v="4"/>
  </r>
  <r>
    <x v="0"/>
    <x v="2"/>
    <s v="Bank Transfer"/>
    <x v="0"/>
    <s v="Catalog"/>
    <s v="Cancelled"/>
    <n v="434.46757068044627"/>
    <n v="25.085224425760241"/>
    <n v="0.1424801048510512"/>
    <n v="0.38314587658543542"/>
    <n v="3.277431597343472"/>
    <x v="4"/>
  </r>
  <r>
    <x v="3"/>
    <x v="2"/>
    <s v="PayPal"/>
    <x v="0"/>
    <s v="Phone"/>
    <s v="Returned"/>
    <n v="421.57836937356848"/>
    <n v="53.46361851702364"/>
    <n v="0.1178507742982524"/>
    <n v="0.31794401207212869"/>
    <n v="8.046248154539315"/>
    <x v="4"/>
  </r>
  <r>
    <x v="0"/>
    <x v="2"/>
    <s v="Cash"/>
    <x v="2"/>
    <s v="Catalog"/>
    <s v="Pending"/>
    <n v="207.29701037357631"/>
    <n v="57.706347594576727"/>
    <n v="6.5354520236967292E-2"/>
    <n v="0.15308243478952949"/>
    <n v="6.0778200873693171"/>
    <x v="9"/>
  </r>
  <r>
    <x v="1"/>
    <x v="1"/>
    <s v="PayPal"/>
    <x v="2"/>
    <s v="Phone"/>
    <s v="Cancelled"/>
    <n v="559.22405541291516"/>
    <n v="32.322851275977342"/>
    <n v="0.14497999377166251"/>
    <n v="2.868654709091226E-2"/>
    <n v="2.9255076913470872"/>
    <x v="0"/>
  </r>
  <r>
    <x v="4"/>
    <x v="0"/>
    <s v="PayPal"/>
    <x v="2"/>
    <s v="Phone"/>
    <s v="Returned"/>
    <n v="552.21105443597787"/>
    <n v="53.074502118910559"/>
    <n v="0.1153649760438305"/>
    <n v="0.33538723741654131"/>
    <n v="4.6193226438327839"/>
    <x v="8"/>
  </r>
  <r>
    <x v="0"/>
    <x v="1"/>
    <s v="Credit Card"/>
    <x v="3"/>
    <s v="Online"/>
    <s v="Cancelled"/>
    <n v="501.02269132849221"/>
    <n v="51.164174368920001"/>
    <n v="0.14064310594194801"/>
    <n v="0.1885460154747382"/>
    <n v="3.2487634932304861"/>
    <x v="5"/>
  </r>
  <r>
    <x v="3"/>
    <x v="2"/>
    <s v="Credit Card"/>
    <x v="2"/>
    <s v="In-store"/>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G8" firstHeaderRow="1" firstDataRow="2" firstDataCol="1"/>
  <pivotFields count="12">
    <pivotField axis="axisCol" showAll="0">
      <items count="6">
        <item x="4"/>
        <item x="1"/>
        <item x="0"/>
        <item x="2"/>
        <item x="3"/>
        <item t="default"/>
      </items>
    </pivotField>
    <pivotField showAll="0">
      <items count="4">
        <item x="1"/>
        <item x="0"/>
        <item x="2"/>
        <item t="default"/>
      </items>
    </pivotField>
    <pivotField showAll="0"/>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3">
      <pivotArea dataOnly="0" labelOnly="1" outline="0" fieldPosition="0">
        <references count="1">
          <reference field="4294967294" count="2">
            <x v="0"/>
            <x v="1"/>
          </reference>
        </references>
      </pivotArea>
    </format>
    <format dxfId="2">
      <pivotArea outline="0" collapsedLevelsAreSubtotals="1" fieldPosition="0"/>
    </format>
  </format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C30" firstHeaderRow="0" firstDataRow="1" firstDataCol="1"/>
  <pivotFields count="12">
    <pivotField axis="axisRow" showAll="0">
      <items count="6">
        <item x="4"/>
        <item x="1"/>
        <item x="0"/>
        <item x="2"/>
        <item x="3"/>
        <item t="default"/>
      </items>
    </pivotField>
    <pivotField showAll="0"/>
    <pivotField showAll="0"/>
    <pivotField axis="axisRow" showAll="0">
      <items count="5">
        <item x="1"/>
        <item x="2"/>
        <item x="0"/>
        <item x="3"/>
        <item t="default"/>
      </items>
    </pivotField>
    <pivotField showAll="0">
      <items count="5">
        <item x="1"/>
        <item x="3"/>
        <item x="0"/>
        <item x="2"/>
        <item t="default"/>
      </items>
    </pivotField>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items count="5">
        <item x="1"/>
        <item x="2"/>
        <item x="0"/>
        <item x="3"/>
        <item t="default"/>
      </items>
    </pivotField>
    <pivotField showAll="0"/>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10" format="6" series="1">
      <pivotArea type="data" outline="0" fieldPosition="0">
        <references count="2">
          <reference field="4294967294" count="1" selected="0">
            <x v="0"/>
          </reference>
          <reference field="1" count="1" selected="0">
            <x v="0"/>
          </reference>
        </references>
      </pivotArea>
    </chartFormat>
    <chartFormat chart="10" format="7"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B1F6A4F-AAB3-444B-8FD9-194ECCC68FE9}" sourceName="Customer_Segment">
  <pivotTables>
    <pivotTable tabId="2" name="PivotTable1"/>
  </pivotTables>
  <data>
    <tabular pivotCacheId="164670021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2B7BC238-8160-4DD1-9889-A3AC17F41022}" sourceName="Sales_Channel">
  <pivotTables>
    <pivotTable tabId="3" name="PivotTable2"/>
  </pivotTables>
  <data>
    <tabular pivotCacheId="1646700210">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F64DF2-623F-47A3-B874-853838D39088}" sourceName="Region">
  <pivotTables>
    <pivotTable tabId="4" name="PivotTable3"/>
  </pivotTables>
  <data>
    <tabular pivotCacheId="1848075426">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0301C08-7F70-4E43-914B-1BC03DFD1814}" sourceName="City">
  <pivotTables>
    <pivotTable tabId="5" name="PivotTable4"/>
  </pivotTables>
  <data>
    <tabular pivotCacheId="1848075426">
      <items count="10">
        <i x="9" s="1"/>
        <i x="5" s="1"/>
        <i x="8" s="1"/>
        <i x="1" s="1"/>
        <i x="6" s="1"/>
        <i x="3" s="1"/>
        <i x="4" s="1"/>
        <i x="7"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FB1A4522-D7C4-4A25-BAD0-77C6D4209388}" cache="Slicer_Customer_Segment" caption="Customer_Segment" style="SlicerStyleDark5" rowHeight="365760"/>
  <slicer name="Sales_Channel" xr10:uid="{DAD47EBF-B8E1-4428-A7E0-35A417317E9F}" cache="Slicer_Sales_Channel" caption="Sales_Channel" style="SlicerStyleLight2" rowHeight="273050"/>
  <slicer name="Region" xr10:uid="{DEA035EF-31EA-465B-8354-60FA3A740D92}" cache="Slicer_Region" caption="Region" style="SlicerStyleLight5" rowHeight="273050"/>
  <slicer name="City" xr10:uid="{1A5F406A-9238-4462-BAC2-096EE974CFEA}" cache="Slicer_City" caption="City" style="SlicerStyleLight2"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defaultColWidth="11" defaultRowHeight="15.75" x14ac:dyDescent="0.25"/>
  <cols>
    <col min="1" max="1" width="15.625" bestFit="1" customWidth="1"/>
    <col min="2" max="2" width="16.875" bestFit="1" customWidth="1"/>
    <col min="3" max="3" width="14.625" bestFit="1" customWidth="1"/>
    <col min="4" max="4" width="6.5" bestFit="1" customWidth="1"/>
    <col min="5" max="5" width="12.5" bestFit="1" customWidth="1"/>
    <col min="6" max="7" width="11.375" bestFit="1" customWidth="1"/>
    <col min="8" max="8" width="12" bestFit="1" customWidth="1"/>
    <col min="9" max="9" width="12.375" bestFit="1" customWidth="1"/>
    <col min="10" max="10" width="11.375" bestFit="1" customWidth="1"/>
    <col min="11" max="11" width="12" bestFit="1" customWidth="1"/>
    <col min="12" max="12" width="11.12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25">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25">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25">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25">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25">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25">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25">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25">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25">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25">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25">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25">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25">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25">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25">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25">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25">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25">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25">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25">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25">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25">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25">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25">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25">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25">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25">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25">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25">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25">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25">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25">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25">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25">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25">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25">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25">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25">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25">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25">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25">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25">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25">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25">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25">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25">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25">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25">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25">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25">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25">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25">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25">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25">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25">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25">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25">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25">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25">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25">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25">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25">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25">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25">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25">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25">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25">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25">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25">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25">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25">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25">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25">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25">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25">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25">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25">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25">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25">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25">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25">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25">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25">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25">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25">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25">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25">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25">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25">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25">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25">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25">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25">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25">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25">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25">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25">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25">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25">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zoomScale="85" zoomScaleNormal="85" workbookViewId="0">
      <selection activeCell="B15" sqref="B15"/>
    </sheetView>
  </sheetViews>
  <sheetFormatPr defaultColWidth="11" defaultRowHeight="15.75" x14ac:dyDescent="0.25"/>
  <cols>
    <col min="1" max="1" width="12.75" bestFit="1" customWidth="1"/>
    <col min="2" max="2" width="16" bestFit="1" customWidth="1"/>
    <col min="3" max="3" width="8.125" bestFit="1" customWidth="1"/>
    <col min="4" max="4" width="10.625" bestFit="1" customWidth="1"/>
    <col min="5" max="5" width="14.875" bestFit="1" customWidth="1"/>
    <col min="6" max="6" width="16.5" bestFit="1" customWidth="1"/>
    <col min="7" max="7" width="10.75" bestFit="1" customWidth="1"/>
  </cols>
  <sheetData>
    <row r="1" spans="1:9" ht="21" x14ac:dyDescent="0.35">
      <c r="A1" s="4" t="s">
        <v>46</v>
      </c>
    </row>
    <row r="2" spans="1:9" x14ac:dyDescent="0.25">
      <c r="A2" s="11" t="s">
        <v>47</v>
      </c>
      <c r="B2" s="11"/>
      <c r="C2" s="11"/>
      <c r="D2" s="11"/>
      <c r="E2" s="11"/>
      <c r="F2" s="11"/>
      <c r="G2" s="11"/>
      <c r="H2" s="11"/>
      <c r="I2" s="11"/>
    </row>
    <row r="5" spans="1:9" x14ac:dyDescent="0.25">
      <c r="B5" s="7" t="s">
        <v>48</v>
      </c>
    </row>
    <row r="6" spans="1:9" x14ac:dyDescent="0.25">
      <c r="A6" s="7" t="s">
        <v>49</v>
      </c>
      <c r="B6" t="s">
        <v>44</v>
      </c>
      <c r="C6" t="s">
        <v>19</v>
      </c>
      <c r="D6" t="s">
        <v>12</v>
      </c>
      <c r="E6" t="s">
        <v>25</v>
      </c>
      <c r="F6" t="s">
        <v>29</v>
      </c>
      <c r="G6" t="s">
        <v>50</v>
      </c>
    </row>
    <row r="7" spans="1:9" x14ac:dyDescent="0.25">
      <c r="A7" s="5" t="s">
        <v>59</v>
      </c>
      <c r="B7" s="6">
        <v>9.8868350761340429E-2</v>
      </c>
      <c r="C7" s="6">
        <v>0.12948575044347371</v>
      </c>
      <c r="D7" s="6">
        <v>0.10225209806148733</v>
      </c>
      <c r="E7" s="6">
        <v>0.10376924367313188</v>
      </c>
      <c r="F7" s="6">
        <v>9.2065258798867913E-2</v>
      </c>
      <c r="G7" s="6">
        <v>0.10387801761838585</v>
      </c>
    </row>
    <row r="8" spans="1:9" x14ac:dyDescent="0.25">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70" zoomScaleNormal="70" workbookViewId="0">
      <selection activeCell="F27" sqref="F27"/>
    </sheetView>
  </sheetViews>
  <sheetFormatPr defaultColWidth="11" defaultRowHeight="15.75" x14ac:dyDescent="0.25"/>
  <cols>
    <col min="1" max="1" width="18.75" bestFit="1" customWidth="1"/>
    <col min="2" max="2" width="21.375" bestFit="1" customWidth="1"/>
    <col min="3" max="3" width="22.125" bestFit="1" customWidth="1"/>
  </cols>
  <sheetData>
    <row r="1" spans="1:9" ht="21" x14ac:dyDescent="0.35">
      <c r="A1" s="4" t="s">
        <v>46</v>
      </c>
    </row>
    <row r="2" spans="1:9" x14ac:dyDescent="0.25">
      <c r="A2" s="11" t="s">
        <v>51</v>
      </c>
      <c r="B2" s="11"/>
      <c r="C2" s="11"/>
      <c r="D2" s="11"/>
      <c r="E2" s="11"/>
      <c r="F2" s="11"/>
      <c r="G2" s="11"/>
      <c r="H2" s="11"/>
      <c r="I2" s="11"/>
    </row>
    <row r="5" spans="1:9" x14ac:dyDescent="0.25">
      <c r="A5" s="7" t="s">
        <v>52</v>
      </c>
      <c r="B5" t="s">
        <v>53</v>
      </c>
      <c r="C5" t="s">
        <v>54</v>
      </c>
    </row>
    <row r="6" spans="1:9" x14ac:dyDescent="0.25">
      <c r="A6" s="8" t="s">
        <v>22</v>
      </c>
      <c r="B6" s="2">
        <v>500.58967525041447</v>
      </c>
      <c r="C6" s="2">
        <v>50.496523114105202</v>
      </c>
    </row>
    <row r="7" spans="1:9" x14ac:dyDescent="0.25">
      <c r="A7" s="9" t="s">
        <v>44</v>
      </c>
      <c r="B7" s="2">
        <v>519.19396281159209</v>
      </c>
      <c r="C7" s="2">
        <v>51.476852640594437</v>
      </c>
    </row>
    <row r="8" spans="1:9" x14ac:dyDescent="0.25">
      <c r="A8" s="9" t="s">
        <v>19</v>
      </c>
      <c r="B8" s="2">
        <v>567.03499684177189</v>
      </c>
      <c r="C8" s="2">
        <v>45.676182061842098</v>
      </c>
    </row>
    <row r="9" spans="1:9" x14ac:dyDescent="0.25">
      <c r="A9" s="9" t="s">
        <v>12</v>
      </c>
      <c r="B9" s="2">
        <v>518.84488527484564</v>
      </c>
      <c r="C9" s="2">
        <v>53.772721135712722</v>
      </c>
    </row>
    <row r="10" spans="1:9" x14ac:dyDescent="0.25">
      <c r="A10" s="9" t="s">
        <v>25</v>
      </c>
      <c r="B10" s="2">
        <v>422.0337209270707</v>
      </c>
      <c r="C10" s="2">
        <v>52.89406095725095</v>
      </c>
    </row>
    <row r="11" spans="1:9" x14ac:dyDescent="0.25">
      <c r="A11" s="9" t="s">
        <v>29</v>
      </c>
      <c r="B11" s="2">
        <v>491.35194902674579</v>
      </c>
      <c r="C11" s="2">
        <v>42.807912664931898</v>
      </c>
    </row>
    <row r="12" spans="1:9" x14ac:dyDescent="0.25">
      <c r="A12" s="8" t="s">
        <v>27</v>
      </c>
      <c r="B12" s="2">
        <v>441.49035055581248</v>
      </c>
      <c r="C12" s="2">
        <v>51.607411492326889</v>
      </c>
    </row>
    <row r="13" spans="1:9" x14ac:dyDescent="0.25">
      <c r="A13" s="9" t="s">
        <v>44</v>
      </c>
      <c r="B13" s="2">
        <v>399.48976976025614</v>
      </c>
      <c r="C13" s="2">
        <v>63.605860113551216</v>
      </c>
    </row>
    <row r="14" spans="1:9" x14ac:dyDescent="0.25">
      <c r="A14" s="9" t="s">
        <v>19</v>
      </c>
      <c r="B14" s="2">
        <v>528.05432655984237</v>
      </c>
      <c r="C14" s="2">
        <v>44.58169679742484</v>
      </c>
    </row>
    <row r="15" spans="1:9" x14ac:dyDescent="0.25">
      <c r="A15" s="9" t="s">
        <v>12</v>
      </c>
      <c r="B15" s="2">
        <v>419.62195139603449</v>
      </c>
      <c r="C15" s="2">
        <v>38.215984525412651</v>
      </c>
    </row>
    <row r="16" spans="1:9" x14ac:dyDescent="0.25">
      <c r="A16" s="9" t="s">
        <v>25</v>
      </c>
      <c r="B16" s="2">
        <v>403.60719750147678</v>
      </c>
      <c r="C16" s="2">
        <v>62.222079765891358</v>
      </c>
    </row>
    <row r="17" spans="1:3" x14ac:dyDescent="0.25">
      <c r="A17" s="9" t="s">
        <v>29</v>
      </c>
      <c r="B17" s="2">
        <v>451.7076326583412</v>
      </c>
      <c r="C17" s="2">
        <v>47.720081336177877</v>
      </c>
    </row>
    <row r="18" spans="1:3" x14ac:dyDescent="0.25">
      <c r="A18" s="8" t="s">
        <v>15</v>
      </c>
      <c r="B18" s="2">
        <v>479.50067916887264</v>
      </c>
      <c r="C18" s="2">
        <v>43.620928242742245</v>
      </c>
    </row>
    <row r="19" spans="1:3" x14ac:dyDescent="0.25">
      <c r="A19" s="9" t="s">
        <v>44</v>
      </c>
      <c r="B19" s="2">
        <v>384.4502791495442</v>
      </c>
      <c r="C19" s="2">
        <v>41.719389824964331</v>
      </c>
    </row>
    <row r="20" spans="1:3" x14ac:dyDescent="0.25">
      <c r="A20" s="9" t="s">
        <v>19</v>
      </c>
      <c r="B20" s="2">
        <v>467.90832515030013</v>
      </c>
      <c r="C20" s="2">
        <v>34.374500560804783</v>
      </c>
    </row>
    <row r="21" spans="1:3" x14ac:dyDescent="0.25">
      <c r="A21" s="9" t="s">
        <v>12</v>
      </c>
      <c r="B21" s="2">
        <v>469.25149155223983</v>
      </c>
      <c r="C21" s="2">
        <v>41.356824060435564</v>
      </c>
    </row>
    <row r="22" spans="1:3" x14ac:dyDescent="0.25">
      <c r="A22" s="9" t="s">
        <v>25</v>
      </c>
      <c r="B22" s="2">
        <v>560.8609947163477</v>
      </c>
      <c r="C22" s="2">
        <v>52.001236162755127</v>
      </c>
    </row>
    <row r="23" spans="1:3" x14ac:dyDescent="0.25">
      <c r="A23" s="9" t="s">
        <v>29</v>
      </c>
      <c r="B23" s="2">
        <v>501.97016179244395</v>
      </c>
      <c r="C23" s="2">
        <v>44.800130070976444</v>
      </c>
    </row>
    <row r="24" spans="1:3" x14ac:dyDescent="0.25">
      <c r="A24" s="8" t="s">
        <v>39</v>
      </c>
      <c r="B24" s="2">
        <v>511.82717264003566</v>
      </c>
      <c r="C24" s="2">
        <v>59.029857376759097</v>
      </c>
    </row>
    <row r="25" spans="1:3" x14ac:dyDescent="0.25">
      <c r="A25" s="9" t="s">
        <v>44</v>
      </c>
      <c r="B25" s="2">
        <v>465.7880822955305</v>
      </c>
      <c r="C25" s="2">
        <v>51.37671493474766</v>
      </c>
    </row>
    <row r="26" spans="1:3" x14ac:dyDescent="0.25">
      <c r="A26" s="9" t="s">
        <v>19</v>
      </c>
      <c r="B26" s="2">
        <v>613.20241906056162</v>
      </c>
      <c r="C26" s="2">
        <v>59.046331233405468</v>
      </c>
    </row>
    <row r="27" spans="1:3" x14ac:dyDescent="0.25">
      <c r="A27" s="9" t="s">
        <v>12</v>
      </c>
      <c r="B27" s="2">
        <v>439.86504645121141</v>
      </c>
      <c r="C27" s="2">
        <v>68.339959620879185</v>
      </c>
    </row>
    <row r="28" spans="1:3" x14ac:dyDescent="0.25">
      <c r="A28" s="9" t="s">
        <v>25</v>
      </c>
      <c r="B28" s="2">
        <v>666.87985150597842</v>
      </c>
      <c r="C28" s="2">
        <v>39.117970840767271</v>
      </c>
    </row>
    <row r="29" spans="1:3" x14ac:dyDescent="0.25">
      <c r="A29" s="9" t="s">
        <v>29</v>
      </c>
      <c r="B29" s="2">
        <v>487.24244295380055</v>
      </c>
      <c r="C29" s="2">
        <v>58.212053797623035</v>
      </c>
    </row>
    <row r="30" spans="1:3" x14ac:dyDescent="0.25">
      <c r="A30" s="8" t="s">
        <v>50</v>
      </c>
      <c r="B30" s="2">
        <v>479.47018672936059</v>
      </c>
      <c r="C30" s="2">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85" zoomScaleNormal="85" workbookViewId="0">
      <selection activeCell="D5" sqref="D5"/>
    </sheetView>
  </sheetViews>
  <sheetFormatPr defaultColWidth="11" defaultRowHeight="15.75" x14ac:dyDescent="0.25"/>
  <cols>
    <col min="1" max="1" width="25.375" bestFit="1" customWidth="1"/>
    <col min="2" max="2" width="16" bestFit="1" customWidth="1"/>
    <col min="3" max="3" width="9.375" bestFit="1" customWidth="1"/>
    <col min="4" max="4" width="10" bestFit="1" customWidth="1"/>
    <col min="5" max="5" width="10.75" bestFit="1" customWidth="1"/>
  </cols>
  <sheetData>
    <row r="1" spans="1:9" ht="21" x14ac:dyDescent="0.35">
      <c r="A1" s="4" t="s">
        <v>46</v>
      </c>
    </row>
    <row r="2" spans="1:9" x14ac:dyDescent="0.25">
      <c r="A2" s="11" t="s">
        <v>55</v>
      </c>
      <c r="B2" s="11"/>
      <c r="C2" s="11"/>
      <c r="D2" s="11"/>
      <c r="E2" s="11"/>
      <c r="F2" s="11"/>
      <c r="G2" s="11"/>
      <c r="H2" s="11"/>
      <c r="I2" s="11"/>
    </row>
    <row r="5" spans="1:9" x14ac:dyDescent="0.25">
      <c r="A5" s="7" t="s">
        <v>56</v>
      </c>
      <c r="B5" s="7" t="s">
        <v>48</v>
      </c>
    </row>
    <row r="6" spans="1:9" x14ac:dyDescent="0.25">
      <c r="A6" s="7" t="s">
        <v>52</v>
      </c>
      <c r="B6" t="s">
        <v>20</v>
      </c>
      <c r="C6" t="s">
        <v>13</v>
      </c>
      <c r="D6" t="s">
        <v>26</v>
      </c>
      <c r="E6" t="s">
        <v>50</v>
      </c>
    </row>
    <row r="7" spans="1:9" x14ac:dyDescent="0.25">
      <c r="A7" s="8" t="s">
        <v>44</v>
      </c>
      <c r="B7">
        <v>5</v>
      </c>
      <c r="C7">
        <v>8</v>
      </c>
      <c r="D7">
        <v>7</v>
      </c>
      <c r="E7">
        <v>20</v>
      </c>
    </row>
    <row r="8" spans="1:9" x14ac:dyDescent="0.25">
      <c r="A8" s="8" t="s">
        <v>19</v>
      </c>
      <c r="B8">
        <v>2</v>
      </c>
      <c r="C8">
        <v>7</v>
      </c>
      <c r="D8">
        <v>7</v>
      </c>
      <c r="E8">
        <v>16</v>
      </c>
    </row>
    <row r="9" spans="1:9" x14ac:dyDescent="0.25">
      <c r="A9" s="8" t="s">
        <v>12</v>
      </c>
      <c r="B9">
        <v>7</v>
      </c>
      <c r="C9">
        <v>8</v>
      </c>
      <c r="D9">
        <v>7</v>
      </c>
      <c r="E9">
        <v>22</v>
      </c>
    </row>
    <row r="10" spans="1:9" x14ac:dyDescent="0.25">
      <c r="A10" s="8" t="s">
        <v>25</v>
      </c>
      <c r="B10">
        <v>7</v>
      </c>
      <c r="C10">
        <v>3</v>
      </c>
      <c r="D10">
        <v>9</v>
      </c>
      <c r="E10">
        <v>19</v>
      </c>
    </row>
    <row r="11" spans="1:9" x14ac:dyDescent="0.25">
      <c r="A11" s="8" t="s">
        <v>29</v>
      </c>
      <c r="B11">
        <v>10</v>
      </c>
      <c r="C11">
        <v>5</v>
      </c>
      <c r="D11">
        <v>8</v>
      </c>
      <c r="E11">
        <v>23</v>
      </c>
    </row>
    <row r="12" spans="1:9" x14ac:dyDescent="0.25">
      <c r="A12" s="8" t="s">
        <v>50</v>
      </c>
      <c r="B12">
        <v>31</v>
      </c>
      <c r="C12">
        <v>31</v>
      </c>
      <c r="D12">
        <v>38</v>
      </c>
      <c r="E12">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85" zoomScaleNormal="85" workbookViewId="0">
      <selection activeCell="E6" sqref="E6"/>
    </sheetView>
  </sheetViews>
  <sheetFormatPr defaultColWidth="11" defaultRowHeight="15.75" x14ac:dyDescent="0.25"/>
  <cols>
    <col min="1" max="1" width="18.75" bestFit="1" customWidth="1"/>
    <col min="2" max="2" width="16" bestFit="1" customWidth="1"/>
    <col min="3" max="3" width="9.375" bestFit="1" customWidth="1"/>
    <col min="4" max="4" width="10" bestFit="1" customWidth="1"/>
    <col min="5" max="5" width="10.75" bestFit="1" customWidth="1"/>
  </cols>
  <sheetData>
    <row r="1" spans="1:9" ht="21" x14ac:dyDescent="0.35">
      <c r="A1" s="4" t="s">
        <v>46</v>
      </c>
    </row>
    <row r="2" spans="1:9" x14ac:dyDescent="0.25">
      <c r="A2" s="11" t="s">
        <v>57</v>
      </c>
      <c r="B2" s="11"/>
      <c r="C2" s="11"/>
      <c r="D2" s="11"/>
      <c r="E2" s="11"/>
      <c r="F2" s="11"/>
      <c r="G2" s="11"/>
      <c r="H2" s="11"/>
      <c r="I2" s="11"/>
    </row>
    <row r="5" spans="1:9" x14ac:dyDescent="0.25">
      <c r="A5" s="7" t="s">
        <v>58</v>
      </c>
      <c r="B5" s="7" t="s">
        <v>48</v>
      </c>
    </row>
    <row r="6" spans="1:9" x14ac:dyDescent="0.25">
      <c r="A6" s="7" t="s">
        <v>52</v>
      </c>
      <c r="B6" t="s">
        <v>20</v>
      </c>
      <c r="C6" t="s">
        <v>13</v>
      </c>
      <c r="D6" t="s">
        <v>26</v>
      </c>
      <c r="E6" t="s">
        <v>50</v>
      </c>
    </row>
    <row r="7" spans="1:9" x14ac:dyDescent="0.25">
      <c r="A7" s="8" t="s">
        <v>44</v>
      </c>
      <c r="B7" s="2">
        <v>1739.2726113310291</v>
      </c>
      <c r="C7" s="2">
        <v>3579.8907301487211</v>
      </c>
      <c r="D7" s="2">
        <v>3497.5152059749394</v>
      </c>
      <c r="E7" s="2">
        <v>8816.6785474546905</v>
      </c>
    </row>
    <row r="8" spans="1:9" x14ac:dyDescent="0.25">
      <c r="A8" s="8" t="s">
        <v>19</v>
      </c>
      <c r="B8" s="2">
        <v>1031.5711951786782</v>
      </c>
      <c r="C8" s="2">
        <v>3898.5685054131709</v>
      </c>
      <c r="D8" s="2">
        <v>3735.6798995761246</v>
      </c>
      <c r="E8" s="2">
        <v>8665.8196001679735</v>
      </c>
    </row>
    <row r="9" spans="1:9" x14ac:dyDescent="0.25">
      <c r="A9" s="8" t="s">
        <v>12</v>
      </c>
      <c r="B9" s="2">
        <v>2938.2661007341721</v>
      </c>
      <c r="C9" s="2">
        <v>4267.0185152822251</v>
      </c>
      <c r="D9" s="2">
        <v>3011.585284136494</v>
      </c>
      <c r="E9" s="2">
        <v>10216.869900152891</v>
      </c>
    </row>
    <row r="10" spans="1:9" x14ac:dyDescent="0.25">
      <c r="A10" s="8" t="s">
        <v>25</v>
      </c>
      <c r="B10" s="2">
        <v>3365.6502725341011</v>
      </c>
      <c r="C10" s="2">
        <v>1558.8771841524908</v>
      </c>
      <c r="D10" s="2">
        <v>4306.2100042676666</v>
      </c>
      <c r="E10" s="2">
        <v>9230.7374609542585</v>
      </c>
    </row>
    <row r="11" spans="1:9" x14ac:dyDescent="0.25">
      <c r="A11" s="8" t="s">
        <v>29</v>
      </c>
      <c r="B11" s="2">
        <v>4697.418989578322</v>
      </c>
      <c r="C11" s="2">
        <v>2409.6878304381703</v>
      </c>
      <c r="D11" s="2">
        <v>3909.8063441897689</v>
      </c>
      <c r="E11" s="2">
        <v>11016.91316420626</v>
      </c>
    </row>
    <row r="12" spans="1:9" x14ac:dyDescent="0.25">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9F9CF-F494-428D-A498-3139FA113B83}">
  <dimension ref="A1:AT110"/>
  <sheetViews>
    <sheetView tabSelected="1" topLeftCell="A4" zoomScale="38" zoomScaleNormal="40" workbookViewId="0">
      <selection activeCell="AF64" sqref="AF64"/>
    </sheetView>
  </sheetViews>
  <sheetFormatPr defaultRowHeight="15.75" x14ac:dyDescent="0.25"/>
  <sheetData>
    <row r="1" spans="1:46" x14ac:dyDescent="0.25">
      <c r="A1" s="34" t="s">
        <v>61</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6"/>
    </row>
    <row r="2" spans="1:46" x14ac:dyDescent="0.25">
      <c r="A2" s="37"/>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9"/>
    </row>
    <row r="3" spans="1:46" x14ac:dyDescent="0.25">
      <c r="A3" s="37"/>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9"/>
    </row>
    <row r="4" spans="1:46" x14ac:dyDescent="0.25">
      <c r="A4" s="40"/>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2"/>
    </row>
    <row r="5" spans="1:46" x14ac:dyDescent="0.25">
      <c r="A5" s="43"/>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4"/>
      <c r="AK5" s="44"/>
      <c r="AL5" s="44"/>
      <c r="AM5" s="44"/>
      <c r="AN5" s="44"/>
      <c r="AO5" s="44"/>
      <c r="AP5" s="44"/>
      <c r="AQ5" s="44"/>
      <c r="AR5" s="44"/>
      <c r="AS5" s="44"/>
      <c r="AT5" s="44"/>
    </row>
    <row r="6" spans="1:46" x14ac:dyDescent="0.25">
      <c r="A6" s="43"/>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4"/>
      <c r="AK6" s="44"/>
      <c r="AL6" s="44"/>
      <c r="AM6" s="44"/>
      <c r="AN6" s="44"/>
      <c r="AO6" s="44"/>
      <c r="AP6" s="44"/>
      <c r="AQ6" s="44"/>
      <c r="AR6" s="44"/>
      <c r="AS6" s="44"/>
      <c r="AT6" s="44"/>
    </row>
    <row r="7" spans="1:46" x14ac:dyDescent="0.25">
      <c r="A7" s="43"/>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4"/>
      <c r="AK7" s="44"/>
      <c r="AL7" s="44"/>
      <c r="AM7" s="44"/>
      <c r="AN7" s="44"/>
      <c r="AO7" s="44"/>
      <c r="AP7" s="44"/>
      <c r="AQ7" s="44"/>
      <c r="AR7" s="44"/>
      <c r="AS7" s="44"/>
      <c r="AT7" s="44"/>
    </row>
    <row r="8" spans="1:46" x14ac:dyDescent="0.25">
      <c r="A8" s="43"/>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4"/>
      <c r="AK8" s="44"/>
      <c r="AL8" s="44"/>
      <c r="AM8" s="44"/>
      <c r="AN8" s="44"/>
      <c r="AO8" s="44"/>
      <c r="AP8" s="44"/>
      <c r="AQ8" s="44"/>
      <c r="AR8" s="44"/>
      <c r="AS8" s="44"/>
      <c r="AT8" s="44"/>
    </row>
    <row r="9" spans="1:46" x14ac:dyDescent="0.25">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4"/>
      <c r="AK9" s="44"/>
      <c r="AL9" s="44"/>
      <c r="AM9" s="44"/>
      <c r="AN9" s="44"/>
      <c r="AO9" s="44"/>
      <c r="AP9" s="44"/>
      <c r="AQ9" s="44"/>
      <c r="AR9" s="44"/>
      <c r="AS9" s="44"/>
      <c r="AT9" s="44"/>
    </row>
    <row r="10" spans="1:46" x14ac:dyDescent="0.25">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4"/>
      <c r="AK10" s="44"/>
      <c r="AL10" s="44"/>
      <c r="AM10" s="44"/>
      <c r="AN10" s="44"/>
      <c r="AO10" s="44"/>
      <c r="AP10" s="44"/>
      <c r="AQ10" s="44"/>
      <c r="AR10" s="44"/>
      <c r="AS10" s="44"/>
      <c r="AT10" s="44"/>
    </row>
    <row r="11" spans="1:46" x14ac:dyDescent="0.25">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4"/>
      <c r="AK11" s="44"/>
      <c r="AL11" s="44"/>
      <c r="AM11" s="44"/>
      <c r="AN11" s="44"/>
      <c r="AO11" s="44"/>
      <c r="AP11" s="44"/>
      <c r="AQ11" s="44"/>
      <c r="AR11" s="44"/>
      <c r="AS11" s="44"/>
      <c r="AT11" s="44"/>
    </row>
    <row r="12" spans="1:46" x14ac:dyDescent="0.25">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4"/>
      <c r="AK12" s="44"/>
      <c r="AL12" s="44"/>
      <c r="AM12" s="44"/>
      <c r="AN12" s="44"/>
      <c r="AO12" s="44"/>
      <c r="AP12" s="44"/>
      <c r="AQ12" s="44"/>
      <c r="AR12" s="44"/>
      <c r="AS12" s="44"/>
      <c r="AT12" s="44"/>
    </row>
    <row r="13" spans="1:46" x14ac:dyDescent="0.25">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4"/>
      <c r="AK13" s="44"/>
      <c r="AL13" s="44"/>
      <c r="AM13" s="44"/>
      <c r="AN13" s="44"/>
      <c r="AO13" s="44"/>
      <c r="AP13" s="44"/>
      <c r="AQ13" s="44"/>
      <c r="AR13" s="44"/>
      <c r="AS13" s="44"/>
      <c r="AT13" s="44"/>
    </row>
    <row r="14" spans="1:46" x14ac:dyDescent="0.25">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4"/>
      <c r="AK14" s="44"/>
      <c r="AL14" s="44"/>
      <c r="AM14" s="44"/>
      <c r="AN14" s="44"/>
      <c r="AO14" s="44"/>
      <c r="AP14" s="44"/>
      <c r="AQ14" s="44"/>
      <c r="AR14" s="44"/>
      <c r="AS14" s="44"/>
      <c r="AT14" s="44"/>
    </row>
    <row r="15" spans="1:46" x14ac:dyDescent="0.2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4"/>
      <c r="AK15" s="44"/>
      <c r="AL15" s="44"/>
      <c r="AM15" s="44"/>
      <c r="AN15" s="44"/>
      <c r="AO15" s="44"/>
      <c r="AP15" s="44"/>
      <c r="AQ15" s="44"/>
      <c r="AR15" s="44"/>
      <c r="AS15" s="44"/>
      <c r="AT15" s="44"/>
    </row>
    <row r="16" spans="1:46" x14ac:dyDescent="0.25">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4"/>
      <c r="AK16" s="44"/>
      <c r="AL16" s="44"/>
      <c r="AM16" s="44"/>
      <c r="AN16" s="44"/>
      <c r="AO16" s="44"/>
      <c r="AP16" s="44"/>
      <c r="AQ16" s="44"/>
      <c r="AR16" s="44"/>
      <c r="AS16" s="44"/>
      <c r="AT16" s="44"/>
    </row>
    <row r="17" spans="1:46" x14ac:dyDescent="0.25">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4"/>
      <c r="AK17" s="44"/>
      <c r="AL17" s="44"/>
      <c r="AM17" s="44"/>
      <c r="AN17" s="44"/>
      <c r="AO17" s="44"/>
      <c r="AP17" s="44"/>
      <c r="AQ17" s="44"/>
      <c r="AR17" s="44"/>
      <c r="AS17" s="44"/>
      <c r="AT17" s="44"/>
    </row>
    <row r="18" spans="1:46" x14ac:dyDescent="0.25">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4"/>
      <c r="AK18" s="44"/>
      <c r="AL18" s="44"/>
      <c r="AM18" s="44"/>
      <c r="AN18" s="44"/>
      <c r="AO18" s="44"/>
      <c r="AP18" s="44"/>
      <c r="AQ18" s="44"/>
      <c r="AR18" s="44"/>
      <c r="AS18" s="44"/>
      <c r="AT18" s="44"/>
    </row>
    <row r="19" spans="1:46" x14ac:dyDescent="0.25">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4"/>
      <c r="AK19" s="44"/>
      <c r="AL19" s="44"/>
      <c r="AM19" s="44"/>
      <c r="AN19" s="44"/>
      <c r="AO19" s="44"/>
      <c r="AP19" s="44"/>
      <c r="AQ19" s="44"/>
      <c r="AR19" s="44"/>
      <c r="AS19" s="44"/>
      <c r="AT19" s="44"/>
    </row>
    <row r="20" spans="1:46" x14ac:dyDescent="0.25">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4"/>
      <c r="AK20" s="44"/>
      <c r="AL20" s="44"/>
      <c r="AM20" s="44"/>
      <c r="AN20" s="44"/>
      <c r="AO20" s="44"/>
      <c r="AP20" s="44"/>
      <c r="AQ20" s="44"/>
      <c r="AR20" s="44"/>
      <c r="AS20" s="44"/>
      <c r="AT20" s="44"/>
    </row>
    <row r="21" spans="1:46" x14ac:dyDescent="0.25">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4"/>
      <c r="AK21" s="44"/>
      <c r="AL21" s="44"/>
      <c r="AM21" s="44"/>
      <c r="AN21" s="44"/>
      <c r="AO21" s="44"/>
      <c r="AP21" s="44"/>
      <c r="AQ21" s="44"/>
      <c r="AR21" s="44"/>
      <c r="AS21" s="44"/>
      <c r="AT21" s="44"/>
    </row>
    <row r="22" spans="1:46" x14ac:dyDescent="0.25">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4"/>
      <c r="AK22" s="44"/>
      <c r="AL22" s="44"/>
      <c r="AM22" s="44"/>
      <c r="AN22" s="44"/>
      <c r="AO22" s="44"/>
      <c r="AP22" s="44"/>
      <c r="AQ22" s="44"/>
      <c r="AR22" s="44"/>
      <c r="AS22" s="44"/>
      <c r="AT22" s="44"/>
    </row>
    <row r="23" spans="1:46" x14ac:dyDescent="0.25">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4"/>
      <c r="AK23" s="44"/>
      <c r="AL23" s="44"/>
      <c r="AM23" s="44"/>
      <c r="AN23" s="44"/>
      <c r="AO23" s="44"/>
      <c r="AP23" s="44"/>
      <c r="AQ23" s="44"/>
      <c r="AR23" s="44"/>
      <c r="AS23" s="44"/>
      <c r="AT23" s="44"/>
    </row>
    <row r="24" spans="1:46" x14ac:dyDescent="0.25">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4"/>
      <c r="AK24" s="44"/>
      <c r="AL24" s="44"/>
      <c r="AM24" s="44"/>
      <c r="AN24" s="44"/>
      <c r="AO24" s="44"/>
      <c r="AP24" s="44"/>
      <c r="AQ24" s="44"/>
      <c r="AR24" s="44"/>
      <c r="AS24" s="44"/>
      <c r="AT24" s="44"/>
    </row>
    <row r="25" spans="1:46" x14ac:dyDescent="0.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4"/>
      <c r="AK25" s="44"/>
      <c r="AL25" s="44"/>
      <c r="AM25" s="44"/>
      <c r="AN25" s="44"/>
      <c r="AO25" s="44"/>
      <c r="AP25" s="44"/>
      <c r="AQ25" s="44"/>
      <c r="AR25" s="44"/>
      <c r="AS25" s="44"/>
      <c r="AT25" s="44"/>
    </row>
    <row r="26" spans="1:46" x14ac:dyDescent="0.25">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4"/>
      <c r="AK26" s="44"/>
      <c r="AL26" s="44"/>
      <c r="AM26" s="44"/>
      <c r="AN26" s="44"/>
      <c r="AO26" s="44"/>
      <c r="AP26" s="44"/>
      <c r="AQ26" s="44"/>
      <c r="AR26" s="44"/>
      <c r="AS26" s="44"/>
      <c r="AT26" s="44"/>
    </row>
    <row r="27" spans="1:46" x14ac:dyDescent="0.25">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4"/>
      <c r="AK27" s="44"/>
      <c r="AL27" s="44"/>
      <c r="AM27" s="44"/>
      <c r="AN27" s="44"/>
      <c r="AO27" s="44"/>
      <c r="AP27" s="44"/>
      <c r="AQ27" s="44"/>
      <c r="AR27" s="44"/>
      <c r="AS27" s="44"/>
      <c r="AT27" s="44"/>
    </row>
    <row r="28" spans="1:46" x14ac:dyDescent="0.25">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4"/>
      <c r="AK28" s="44"/>
      <c r="AL28" s="44"/>
      <c r="AM28" s="44"/>
      <c r="AN28" s="44"/>
      <c r="AO28" s="44"/>
      <c r="AP28" s="44"/>
      <c r="AQ28" s="44"/>
      <c r="AR28" s="44"/>
      <c r="AS28" s="44"/>
      <c r="AT28" s="44"/>
    </row>
    <row r="29" spans="1:46" x14ac:dyDescent="0.25">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4"/>
      <c r="AK29" s="44"/>
      <c r="AL29" s="44"/>
      <c r="AM29" s="44"/>
      <c r="AN29" s="44"/>
      <c r="AO29" s="44"/>
      <c r="AP29" s="44"/>
      <c r="AQ29" s="44"/>
      <c r="AR29" s="44"/>
      <c r="AS29" s="44"/>
      <c r="AT29" s="44"/>
    </row>
    <row r="30" spans="1:46" x14ac:dyDescent="0.25">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4"/>
      <c r="AK30" s="44"/>
      <c r="AL30" s="44"/>
      <c r="AM30" s="44"/>
      <c r="AN30" s="44"/>
      <c r="AO30" s="44"/>
      <c r="AP30" s="44"/>
      <c r="AQ30" s="44"/>
      <c r="AR30" s="44"/>
      <c r="AS30" s="44"/>
      <c r="AT30" s="44"/>
    </row>
    <row r="31" spans="1:46" x14ac:dyDescent="0.25">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4"/>
      <c r="AK31" s="44"/>
      <c r="AL31" s="44"/>
      <c r="AM31" s="44"/>
      <c r="AN31" s="44"/>
      <c r="AO31" s="44"/>
      <c r="AP31" s="44"/>
      <c r="AQ31" s="44"/>
      <c r="AR31" s="44"/>
      <c r="AS31" s="44"/>
      <c r="AT31" s="44"/>
    </row>
    <row r="32" spans="1:46" x14ac:dyDescent="0.25">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4"/>
      <c r="AK32" s="44"/>
      <c r="AL32" s="44"/>
      <c r="AM32" s="44"/>
      <c r="AN32" s="44"/>
      <c r="AO32" s="44"/>
      <c r="AP32" s="44"/>
      <c r="AQ32" s="44"/>
      <c r="AR32" s="44"/>
      <c r="AS32" s="44"/>
      <c r="AT32" s="44"/>
    </row>
    <row r="33" spans="1:46" x14ac:dyDescent="0.25">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4"/>
      <c r="AK33" s="44"/>
      <c r="AL33" s="44"/>
      <c r="AM33" s="44"/>
      <c r="AN33" s="44"/>
      <c r="AO33" s="44"/>
      <c r="AP33" s="44"/>
      <c r="AQ33" s="44"/>
      <c r="AR33" s="44"/>
      <c r="AS33" s="44"/>
      <c r="AT33" s="44"/>
    </row>
    <row r="34" spans="1:46" x14ac:dyDescent="0.25">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4"/>
      <c r="AK34" s="44"/>
      <c r="AL34" s="44"/>
      <c r="AM34" s="44"/>
      <c r="AN34" s="44"/>
      <c r="AO34" s="44"/>
      <c r="AP34" s="44"/>
      <c r="AQ34" s="44"/>
      <c r="AR34" s="44"/>
      <c r="AS34" s="44"/>
      <c r="AT34" s="44"/>
    </row>
    <row r="35" spans="1:46" x14ac:dyDescent="0.2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4"/>
      <c r="AK35" s="44"/>
      <c r="AL35" s="44"/>
      <c r="AM35" s="44"/>
      <c r="AN35" s="44"/>
      <c r="AO35" s="44"/>
      <c r="AP35" s="44"/>
      <c r="AQ35" s="44"/>
      <c r="AR35" s="44"/>
      <c r="AS35" s="44"/>
      <c r="AT35" s="44"/>
    </row>
    <row r="36" spans="1:46" x14ac:dyDescent="0.25">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4"/>
      <c r="AK36" s="44"/>
      <c r="AL36" s="44"/>
      <c r="AM36" s="44"/>
      <c r="AN36" s="44"/>
      <c r="AO36" s="44"/>
      <c r="AP36" s="44"/>
      <c r="AQ36" s="44"/>
      <c r="AR36" s="44"/>
      <c r="AS36" s="44"/>
      <c r="AT36" s="44"/>
    </row>
    <row r="37" spans="1:46" x14ac:dyDescent="0.25">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4"/>
      <c r="AK37" s="44"/>
      <c r="AL37" s="44"/>
      <c r="AM37" s="44"/>
      <c r="AN37" s="44"/>
      <c r="AO37" s="44"/>
      <c r="AP37" s="44"/>
      <c r="AQ37" s="44"/>
      <c r="AR37" s="44"/>
      <c r="AS37" s="44"/>
      <c r="AT37" s="44"/>
    </row>
    <row r="38" spans="1:46" x14ac:dyDescent="0.25">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4"/>
      <c r="AK38" s="44"/>
      <c r="AL38" s="44"/>
      <c r="AM38" s="44"/>
      <c r="AN38" s="44"/>
      <c r="AO38" s="44"/>
      <c r="AP38" s="44"/>
      <c r="AQ38" s="44"/>
      <c r="AR38" s="44"/>
      <c r="AS38" s="44"/>
      <c r="AT38" s="44"/>
    </row>
    <row r="39" spans="1:46" x14ac:dyDescent="0.2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4"/>
      <c r="AK39" s="44"/>
      <c r="AL39" s="44"/>
      <c r="AM39" s="44"/>
      <c r="AN39" s="44"/>
      <c r="AO39" s="44"/>
      <c r="AP39" s="44"/>
      <c r="AQ39" s="44"/>
      <c r="AR39" s="44"/>
      <c r="AS39" s="44"/>
      <c r="AT39" s="44"/>
    </row>
    <row r="40" spans="1:46" x14ac:dyDescent="0.25">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4"/>
      <c r="AK40" s="44"/>
      <c r="AL40" s="44"/>
      <c r="AM40" s="44"/>
      <c r="AN40" s="44"/>
      <c r="AO40" s="44"/>
      <c r="AP40" s="44"/>
      <c r="AQ40" s="44"/>
      <c r="AR40" s="44"/>
      <c r="AS40" s="44"/>
      <c r="AT40" s="44"/>
    </row>
    <row r="41" spans="1:46" x14ac:dyDescent="0.25">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4"/>
      <c r="AK41" s="44"/>
      <c r="AL41" s="44"/>
      <c r="AM41" s="44"/>
      <c r="AN41" s="44"/>
      <c r="AO41" s="44"/>
      <c r="AP41" s="44"/>
      <c r="AQ41" s="44"/>
      <c r="AR41" s="44"/>
      <c r="AS41" s="44"/>
      <c r="AT41" s="44"/>
    </row>
    <row r="42" spans="1:46" x14ac:dyDescent="0.25">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4"/>
      <c r="AK42" s="44"/>
      <c r="AL42" s="44"/>
      <c r="AM42" s="44"/>
      <c r="AN42" s="44"/>
      <c r="AO42" s="44"/>
      <c r="AP42" s="44"/>
      <c r="AQ42" s="44"/>
      <c r="AR42" s="44"/>
      <c r="AS42" s="44"/>
      <c r="AT42" s="44"/>
    </row>
    <row r="43" spans="1:46" x14ac:dyDescent="0.25">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4"/>
      <c r="AK43" s="44"/>
      <c r="AL43" s="44"/>
      <c r="AM43" s="44"/>
      <c r="AN43" s="44"/>
      <c r="AO43" s="44"/>
      <c r="AP43" s="44"/>
      <c r="AQ43" s="44"/>
      <c r="AR43" s="44"/>
      <c r="AS43" s="44"/>
      <c r="AT43" s="44"/>
    </row>
    <row r="44" spans="1:46" x14ac:dyDescent="0.25">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4"/>
      <c r="AK44" s="44"/>
      <c r="AL44" s="44"/>
      <c r="AM44" s="44"/>
      <c r="AN44" s="44"/>
      <c r="AO44" s="44"/>
      <c r="AP44" s="44"/>
      <c r="AQ44" s="44"/>
      <c r="AR44" s="44"/>
      <c r="AS44" s="44"/>
      <c r="AT44" s="44"/>
    </row>
    <row r="45" spans="1:46" x14ac:dyDescent="0.2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4"/>
      <c r="AK45" s="44"/>
      <c r="AL45" s="44"/>
      <c r="AM45" s="44"/>
      <c r="AN45" s="44"/>
      <c r="AO45" s="44"/>
      <c r="AP45" s="44"/>
      <c r="AQ45" s="44"/>
      <c r="AR45" s="44"/>
      <c r="AS45" s="44"/>
      <c r="AT45" s="44"/>
    </row>
    <row r="46" spans="1:46" x14ac:dyDescent="0.25">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4"/>
      <c r="AK46" s="44"/>
      <c r="AL46" s="44"/>
      <c r="AM46" s="44"/>
      <c r="AN46" s="44"/>
      <c r="AO46" s="44"/>
      <c r="AP46" s="44"/>
      <c r="AQ46" s="44"/>
      <c r="AR46" s="44"/>
      <c r="AS46" s="44"/>
      <c r="AT46" s="44"/>
    </row>
    <row r="47" spans="1:46" x14ac:dyDescent="0.25">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4"/>
      <c r="AK47" s="44"/>
      <c r="AL47" s="44"/>
      <c r="AM47" s="44"/>
      <c r="AN47" s="44"/>
      <c r="AO47" s="44"/>
      <c r="AP47" s="44"/>
      <c r="AQ47" s="44"/>
      <c r="AR47" s="44"/>
      <c r="AS47" s="44"/>
      <c r="AT47" s="44"/>
    </row>
    <row r="48" spans="1:46" x14ac:dyDescent="0.25">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4"/>
      <c r="AK48" s="44"/>
      <c r="AL48" s="44"/>
      <c r="AM48" s="44"/>
      <c r="AN48" s="44"/>
      <c r="AO48" s="44"/>
      <c r="AP48" s="44"/>
      <c r="AQ48" s="44"/>
      <c r="AR48" s="44"/>
      <c r="AS48" s="44"/>
      <c r="AT48" s="44"/>
    </row>
    <row r="49" spans="1:46" x14ac:dyDescent="0.25">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4"/>
      <c r="AK49" s="44"/>
      <c r="AL49" s="44"/>
      <c r="AM49" s="44"/>
      <c r="AN49" s="44"/>
      <c r="AO49" s="44"/>
      <c r="AP49" s="44"/>
      <c r="AQ49" s="44"/>
      <c r="AR49" s="44"/>
      <c r="AS49" s="44"/>
      <c r="AT49" s="44"/>
    </row>
    <row r="50" spans="1:46" x14ac:dyDescent="0.25">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4"/>
      <c r="AK50" s="44"/>
      <c r="AL50" s="44"/>
      <c r="AM50" s="44"/>
      <c r="AN50" s="44"/>
      <c r="AO50" s="44"/>
      <c r="AP50" s="44"/>
      <c r="AQ50" s="44"/>
      <c r="AR50" s="44"/>
      <c r="AS50" s="44"/>
      <c r="AT50" s="44"/>
    </row>
    <row r="51" spans="1:46" x14ac:dyDescent="0.2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4"/>
      <c r="AK51" s="44"/>
      <c r="AL51" s="44"/>
      <c r="AM51" s="44"/>
      <c r="AN51" s="44"/>
      <c r="AO51" s="44"/>
      <c r="AP51" s="44"/>
      <c r="AQ51" s="44"/>
      <c r="AR51" s="44"/>
      <c r="AS51" s="44"/>
      <c r="AT51" s="44"/>
    </row>
    <row r="52" spans="1:46" x14ac:dyDescent="0.25">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4"/>
      <c r="AK52" s="44"/>
      <c r="AL52" s="44"/>
      <c r="AM52" s="44"/>
      <c r="AN52" s="44"/>
      <c r="AO52" s="44"/>
      <c r="AP52" s="44"/>
      <c r="AQ52" s="44"/>
      <c r="AR52" s="44"/>
      <c r="AS52" s="44"/>
      <c r="AT52" s="44"/>
    </row>
    <row r="53" spans="1:46" x14ac:dyDescent="0.25">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4"/>
      <c r="AK53" s="44"/>
      <c r="AL53" s="44"/>
      <c r="AM53" s="44"/>
      <c r="AN53" s="44"/>
      <c r="AO53" s="44"/>
      <c r="AP53" s="44"/>
      <c r="AQ53" s="44"/>
      <c r="AR53" s="44"/>
      <c r="AS53" s="44"/>
      <c r="AT53" s="44"/>
    </row>
    <row r="54" spans="1:46" x14ac:dyDescent="0.25">
      <c r="A54" s="13">
        <f>0.09+(S54*0.0001877)+(AB54*0.003718)</f>
        <v>0.46360000000000001</v>
      </c>
      <c r="B54" s="14"/>
      <c r="C54" s="14"/>
      <c r="D54" s="14"/>
      <c r="E54" s="14"/>
      <c r="F54" s="14"/>
      <c r="G54" s="14"/>
      <c r="H54" s="14"/>
      <c r="I54" s="14"/>
      <c r="J54" s="14"/>
      <c r="K54" s="14"/>
      <c r="L54" s="14"/>
      <c r="M54" s="14"/>
      <c r="N54" s="14"/>
      <c r="O54" s="14"/>
      <c r="P54" s="14"/>
      <c r="Q54" s="14"/>
      <c r="R54" s="14"/>
      <c r="S54" s="19">
        <v>1000</v>
      </c>
      <c r="T54" s="20"/>
      <c r="U54" s="20"/>
      <c r="V54" s="20"/>
      <c r="W54" s="20"/>
      <c r="X54" s="20"/>
      <c r="Y54" s="20"/>
      <c r="Z54" s="20"/>
      <c r="AA54" s="20"/>
      <c r="AB54" s="25">
        <v>50</v>
      </c>
      <c r="AC54" s="26"/>
      <c r="AD54" s="26"/>
      <c r="AE54" s="26"/>
      <c r="AF54" s="26"/>
      <c r="AG54" s="26"/>
      <c r="AH54" s="26"/>
      <c r="AI54" s="27"/>
      <c r="AJ54" s="44"/>
      <c r="AK54" s="44"/>
      <c r="AL54" s="44"/>
      <c r="AM54" s="44"/>
      <c r="AN54" s="44"/>
      <c r="AO54" s="44"/>
      <c r="AP54" s="44"/>
      <c r="AQ54" s="44"/>
      <c r="AR54" s="44"/>
      <c r="AS54" s="44"/>
      <c r="AT54" s="44"/>
    </row>
    <row r="55" spans="1:46" x14ac:dyDescent="0.25">
      <c r="A55" s="15"/>
      <c r="B55" s="16"/>
      <c r="C55" s="16"/>
      <c r="D55" s="16"/>
      <c r="E55" s="16"/>
      <c r="F55" s="16"/>
      <c r="G55" s="16"/>
      <c r="H55" s="16"/>
      <c r="I55" s="16"/>
      <c r="J55" s="16"/>
      <c r="K55" s="16"/>
      <c r="L55" s="16"/>
      <c r="M55" s="16"/>
      <c r="N55" s="16"/>
      <c r="O55" s="16"/>
      <c r="P55" s="16"/>
      <c r="Q55" s="16"/>
      <c r="R55" s="16"/>
      <c r="S55" s="21"/>
      <c r="T55" s="22"/>
      <c r="U55" s="22"/>
      <c r="V55" s="22"/>
      <c r="W55" s="22"/>
      <c r="X55" s="22"/>
      <c r="Y55" s="22"/>
      <c r="Z55" s="22"/>
      <c r="AA55" s="22"/>
      <c r="AB55" s="28"/>
      <c r="AC55" s="29"/>
      <c r="AD55" s="29"/>
      <c r="AE55" s="29"/>
      <c r="AF55" s="29"/>
      <c r="AG55" s="29"/>
      <c r="AH55" s="29"/>
      <c r="AI55" s="30"/>
      <c r="AJ55" s="44"/>
      <c r="AK55" s="44"/>
      <c r="AL55" s="44"/>
      <c r="AM55" s="44"/>
      <c r="AN55" s="44"/>
      <c r="AO55" s="44"/>
      <c r="AP55" s="44"/>
      <c r="AQ55" s="44"/>
      <c r="AR55" s="44"/>
      <c r="AS55" s="44"/>
      <c r="AT55" s="44"/>
    </row>
    <row r="56" spans="1:46" x14ac:dyDescent="0.25">
      <c r="A56" s="15"/>
      <c r="B56" s="16"/>
      <c r="C56" s="16"/>
      <c r="D56" s="16"/>
      <c r="E56" s="16"/>
      <c r="F56" s="16"/>
      <c r="G56" s="16"/>
      <c r="H56" s="16"/>
      <c r="I56" s="16"/>
      <c r="J56" s="16"/>
      <c r="K56" s="16"/>
      <c r="L56" s="16"/>
      <c r="M56" s="16"/>
      <c r="N56" s="16"/>
      <c r="O56" s="16"/>
      <c r="P56" s="16"/>
      <c r="Q56" s="16"/>
      <c r="R56" s="16"/>
      <c r="S56" s="21"/>
      <c r="T56" s="22"/>
      <c r="U56" s="22"/>
      <c r="V56" s="22"/>
      <c r="W56" s="22"/>
      <c r="X56" s="22"/>
      <c r="Y56" s="22"/>
      <c r="Z56" s="22"/>
      <c r="AA56" s="22"/>
      <c r="AB56" s="28"/>
      <c r="AC56" s="29"/>
      <c r="AD56" s="29"/>
      <c r="AE56" s="29"/>
      <c r="AF56" s="29"/>
      <c r="AG56" s="29"/>
      <c r="AH56" s="29"/>
      <c r="AI56" s="30"/>
      <c r="AJ56" s="44"/>
      <c r="AK56" s="44"/>
      <c r="AL56" s="44"/>
      <c r="AM56" s="44"/>
      <c r="AN56" s="44"/>
      <c r="AO56" s="44"/>
      <c r="AP56" s="44"/>
      <c r="AQ56" s="44"/>
      <c r="AR56" s="44"/>
      <c r="AS56" s="44"/>
      <c r="AT56" s="44"/>
    </row>
    <row r="57" spans="1:46" x14ac:dyDescent="0.25">
      <c r="A57" s="15"/>
      <c r="B57" s="16"/>
      <c r="C57" s="16"/>
      <c r="D57" s="16"/>
      <c r="E57" s="16"/>
      <c r="F57" s="16"/>
      <c r="G57" s="16"/>
      <c r="H57" s="16"/>
      <c r="I57" s="16"/>
      <c r="J57" s="16"/>
      <c r="K57" s="16"/>
      <c r="L57" s="16"/>
      <c r="M57" s="16"/>
      <c r="N57" s="16"/>
      <c r="O57" s="16"/>
      <c r="P57" s="16"/>
      <c r="Q57" s="16"/>
      <c r="R57" s="16"/>
      <c r="S57" s="21"/>
      <c r="T57" s="22"/>
      <c r="U57" s="22"/>
      <c r="V57" s="22"/>
      <c r="W57" s="22"/>
      <c r="X57" s="22"/>
      <c r="Y57" s="22"/>
      <c r="Z57" s="22"/>
      <c r="AA57" s="22"/>
      <c r="AB57" s="28"/>
      <c r="AC57" s="29"/>
      <c r="AD57" s="29"/>
      <c r="AE57" s="29"/>
      <c r="AF57" s="29"/>
      <c r="AG57" s="29"/>
      <c r="AH57" s="29"/>
      <c r="AI57" s="30"/>
      <c r="AJ57" s="44"/>
      <c r="AK57" s="44"/>
      <c r="AL57" s="44"/>
      <c r="AM57" s="44"/>
      <c r="AN57" s="44"/>
      <c r="AO57" s="44"/>
      <c r="AP57" s="44"/>
      <c r="AQ57" s="44"/>
      <c r="AR57" s="44"/>
      <c r="AS57" s="44"/>
      <c r="AT57" s="44"/>
    </row>
    <row r="58" spans="1:46" x14ac:dyDescent="0.25">
      <c r="A58" s="17"/>
      <c r="B58" s="18"/>
      <c r="C58" s="18"/>
      <c r="D58" s="18"/>
      <c r="E58" s="18"/>
      <c r="F58" s="18"/>
      <c r="G58" s="18"/>
      <c r="H58" s="18"/>
      <c r="I58" s="18"/>
      <c r="J58" s="18"/>
      <c r="K58" s="18"/>
      <c r="L58" s="18"/>
      <c r="M58" s="18"/>
      <c r="N58" s="18"/>
      <c r="O58" s="18"/>
      <c r="P58" s="18"/>
      <c r="Q58" s="18"/>
      <c r="R58" s="18"/>
      <c r="S58" s="23"/>
      <c r="T58" s="24"/>
      <c r="U58" s="24"/>
      <c r="V58" s="24"/>
      <c r="W58" s="24"/>
      <c r="X58" s="24"/>
      <c r="Y58" s="24"/>
      <c r="Z58" s="24"/>
      <c r="AA58" s="24"/>
      <c r="AB58" s="31"/>
      <c r="AC58" s="32"/>
      <c r="AD58" s="32"/>
      <c r="AE58" s="32"/>
      <c r="AF58" s="32"/>
      <c r="AG58" s="32"/>
      <c r="AH58" s="32"/>
      <c r="AI58" s="33"/>
      <c r="AJ58" s="12"/>
      <c r="AK58" s="12"/>
      <c r="AL58" s="12"/>
      <c r="AM58" s="12"/>
      <c r="AN58" s="12"/>
      <c r="AO58" s="12"/>
      <c r="AP58" s="12"/>
      <c r="AQ58" s="12"/>
      <c r="AR58" s="12"/>
      <c r="AS58" s="12"/>
      <c r="AT58" s="12"/>
    </row>
    <row r="59" spans="1:46" x14ac:dyDescent="0.25">
      <c r="AJ59" s="10"/>
      <c r="AK59" s="10"/>
      <c r="AL59" s="10"/>
      <c r="AM59" s="10"/>
      <c r="AN59" s="10"/>
      <c r="AO59" s="10"/>
      <c r="AP59" s="10"/>
      <c r="AQ59" s="10"/>
      <c r="AR59" s="10"/>
      <c r="AS59" s="10"/>
      <c r="AT59" s="10"/>
    </row>
    <row r="60" spans="1:46" x14ac:dyDescent="0.25">
      <c r="AJ60" s="10"/>
      <c r="AK60" s="10"/>
      <c r="AL60" s="10"/>
      <c r="AM60" s="10"/>
      <c r="AN60" s="10"/>
      <c r="AO60" s="10"/>
      <c r="AP60" s="10"/>
      <c r="AQ60" s="10"/>
      <c r="AR60" s="10"/>
      <c r="AS60" s="10"/>
      <c r="AT60" s="10"/>
    </row>
    <row r="61" spans="1:46" x14ac:dyDescent="0.25">
      <c r="AJ61" s="10"/>
      <c r="AK61" s="10"/>
      <c r="AL61" s="10"/>
      <c r="AM61" s="10"/>
      <c r="AN61" s="10"/>
      <c r="AO61" s="10"/>
      <c r="AP61" s="10"/>
      <c r="AQ61" s="10"/>
      <c r="AR61" s="10"/>
      <c r="AS61" s="10"/>
      <c r="AT61" s="10"/>
    </row>
    <row r="62" spans="1:46" x14ac:dyDescent="0.25">
      <c r="AJ62" s="10"/>
      <c r="AK62" s="10"/>
      <c r="AL62" s="10"/>
      <c r="AM62" s="10"/>
      <c r="AN62" s="10"/>
      <c r="AO62" s="10"/>
      <c r="AP62" s="10"/>
      <c r="AQ62" s="10"/>
      <c r="AR62" s="10"/>
      <c r="AS62" s="10"/>
      <c r="AT62" s="10"/>
    </row>
    <row r="63" spans="1:46" x14ac:dyDescent="0.25">
      <c r="AJ63" s="10"/>
      <c r="AK63" s="10"/>
      <c r="AL63" s="10"/>
      <c r="AM63" s="10"/>
      <c r="AN63" s="10"/>
      <c r="AO63" s="10"/>
      <c r="AP63" s="10"/>
      <c r="AQ63" s="10"/>
      <c r="AR63" s="10"/>
      <c r="AS63" s="10"/>
      <c r="AT63" s="10"/>
    </row>
    <row r="64" spans="1:46" x14ac:dyDescent="0.25">
      <c r="AJ64" s="10"/>
      <c r="AK64" s="10"/>
      <c r="AL64" s="10"/>
      <c r="AM64" s="10"/>
      <c r="AN64" s="10"/>
      <c r="AO64" s="10"/>
      <c r="AP64" s="10"/>
      <c r="AQ64" s="10"/>
      <c r="AR64" s="10"/>
      <c r="AS64" s="10"/>
      <c r="AT64" s="10"/>
    </row>
    <row r="65" spans="36:46" x14ac:dyDescent="0.25">
      <c r="AJ65" s="10"/>
      <c r="AK65" s="10"/>
      <c r="AL65" s="10"/>
      <c r="AM65" s="10"/>
      <c r="AN65" s="10"/>
      <c r="AO65" s="10"/>
      <c r="AP65" s="10"/>
      <c r="AQ65" s="10"/>
      <c r="AR65" s="10"/>
      <c r="AS65" s="10"/>
      <c r="AT65" s="10"/>
    </row>
    <row r="66" spans="36:46" x14ac:dyDescent="0.25">
      <c r="AJ66" s="10"/>
      <c r="AK66" s="10"/>
      <c r="AL66" s="10"/>
      <c r="AM66" s="10"/>
      <c r="AN66" s="10"/>
      <c r="AO66" s="10"/>
      <c r="AP66" s="10"/>
      <c r="AQ66" s="10"/>
      <c r="AR66" s="10"/>
      <c r="AS66" s="10"/>
      <c r="AT66" s="10"/>
    </row>
    <row r="67" spans="36:46" x14ac:dyDescent="0.25">
      <c r="AJ67" s="10"/>
      <c r="AK67" s="10"/>
      <c r="AL67" s="10"/>
      <c r="AM67" s="10"/>
      <c r="AN67" s="10"/>
      <c r="AO67" s="10"/>
      <c r="AP67" s="10"/>
      <c r="AQ67" s="10"/>
      <c r="AR67" s="10"/>
      <c r="AS67" s="10"/>
      <c r="AT67" s="10"/>
    </row>
    <row r="68" spans="36:46" x14ac:dyDescent="0.25">
      <c r="AJ68" s="10"/>
      <c r="AK68" s="10"/>
      <c r="AL68" s="10"/>
      <c r="AM68" s="10"/>
      <c r="AN68" s="10"/>
      <c r="AO68" s="10"/>
      <c r="AP68" s="10"/>
      <c r="AQ68" s="10"/>
      <c r="AR68" s="10"/>
      <c r="AS68" s="10"/>
      <c r="AT68" s="10"/>
    </row>
    <row r="69" spans="36:46" x14ac:dyDescent="0.25">
      <c r="AJ69" s="10"/>
      <c r="AK69" s="10"/>
      <c r="AL69" s="10"/>
      <c r="AM69" s="10"/>
      <c r="AN69" s="10"/>
      <c r="AO69" s="10"/>
      <c r="AP69" s="10"/>
      <c r="AQ69" s="10"/>
      <c r="AR69" s="10"/>
      <c r="AS69" s="10"/>
      <c r="AT69" s="10"/>
    </row>
    <row r="70" spans="36:46" x14ac:dyDescent="0.25">
      <c r="AJ70" s="10"/>
      <c r="AK70" s="10"/>
      <c r="AL70" s="10"/>
      <c r="AM70" s="10"/>
      <c r="AN70" s="10"/>
      <c r="AO70" s="10"/>
      <c r="AP70" s="10"/>
      <c r="AQ70" s="10"/>
      <c r="AR70" s="10"/>
      <c r="AS70" s="10"/>
      <c r="AT70" s="10"/>
    </row>
    <row r="71" spans="36:46" x14ac:dyDescent="0.25">
      <c r="AJ71" s="10"/>
      <c r="AK71" s="10"/>
      <c r="AL71" s="10"/>
      <c r="AM71" s="10"/>
      <c r="AN71" s="10"/>
      <c r="AO71" s="10"/>
      <c r="AP71" s="10"/>
      <c r="AQ71" s="10"/>
      <c r="AR71" s="10"/>
      <c r="AS71" s="10"/>
      <c r="AT71" s="10"/>
    </row>
    <row r="72" spans="36:46" x14ac:dyDescent="0.25">
      <c r="AJ72" s="10"/>
      <c r="AK72" s="10"/>
      <c r="AL72" s="10"/>
      <c r="AM72" s="10"/>
      <c r="AN72" s="10"/>
      <c r="AO72" s="10"/>
      <c r="AP72" s="10"/>
      <c r="AQ72" s="10"/>
      <c r="AR72" s="10"/>
      <c r="AS72" s="10"/>
      <c r="AT72" s="10"/>
    </row>
    <row r="73" spans="36:46" x14ac:dyDescent="0.25">
      <c r="AJ73" s="10"/>
      <c r="AK73" s="10"/>
      <c r="AL73" s="10"/>
      <c r="AM73" s="10"/>
      <c r="AN73" s="10"/>
      <c r="AO73" s="10"/>
      <c r="AP73" s="10"/>
      <c r="AQ73" s="10"/>
      <c r="AR73" s="10"/>
      <c r="AS73" s="10"/>
      <c r="AT73" s="10"/>
    </row>
    <row r="74" spans="36:46" x14ac:dyDescent="0.25">
      <c r="AJ74" s="10"/>
      <c r="AK74" s="10"/>
      <c r="AL74" s="10"/>
      <c r="AM74" s="10"/>
      <c r="AN74" s="10"/>
      <c r="AO74" s="10"/>
      <c r="AP74" s="10"/>
      <c r="AQ74" s="10"/>
      <c r="AR74" s="10"/>
      <c r="AS74" s="10"/>
      <c r="AT74" s="10"/>
    </row>
    <row r="75" spans="36:46" x14ac:dyDescent="0.25">
      <c r="AJ75" s="10"/>
      <c r="AK75" s="10"/>
      <c r="AL75" s="10"/>
      <c r="AM75" s="10"/>
      <c r="AN75" s="10"/>
      <c r="AO75" s="10"/>
      <c r="AP75" s="10"/>
      <c r="AQ75" s="10"/>
      <c r="AR75" s="10"/>
      <c r="AS75" s="10"/>
      <c r="AT75" s="10"/>
    </row>
    <row r="76" spans="36:46" x14ac:dyDescent="0.25">
      <c r="AJ76" s="10"/>
      <c r="AK76" s="10"/>
      <c r="AL76" s="10"/>
      <c r="AM76" s="10"/>
      <c r="AN76" s="10"/>
      <c r="AO76" s="10"/>
      <c r="AP76" s="10"/>
      <c r="AQ76" s="10"/>
      <c r="AR76" s="10"/>
      <c r="AS76" s="10"/>
      <c r="AT76" s="10"/>
    </row>
    <row r="77" spans="36:46" x14ac:dyDescent="0.25">
      <c r="AJ77" s="10"/>
      <c r="AK77" s="10"/>
      <c r="AL77" s="10"/>
      <c r="AM77" s="10"/>
      <c r="AN77" s="10"/>
      <c r="AO77" s="10"/>
      <c r="AP77" s="10"/>
      <c r="AQ77" s="10"/>
      <c r="AR77" s="10"/>
      <c r="AS77" s="10"/>
      <c r="AT77" s="10"/>
    </row>
    <row r="78" spans="36:46" x14ac:dyDescent="0.25">
      <c r="AJ78" s="10"/>
      <c r="AK78" s="10"/>
      <c r="AL78" s="10"/>
      <c r="AM78" s="10"/>
      <c r="AN78" s="10"/>
      <c r="AO78" s="10"/>
      <c r="AP78" s="10"/>
      <c r="AQ78" s="10"/>
      <c r="AR78" s="10"/>
      <c r="AS78" s="10"/>
      <c r="AT78" s="10"/>
    </row>
    <row r="79" spans="36:46" x14ac:dyDescent="0.25">
      <c r="AJ79" s="10"/>
      <c r="AK79" s="10"/>
      <c r="AL79" s="10"/>
      <c r="AM79" s="10"/>
      <c r="AN79" s="10"/>
      <c r="AO79" s="10"/>
      <c r="AP79" s="10"/>
      <c r="AQ79" s="10"/>
      <c r="AR79" s="10"/>
      <c r="AS79" s="10"/>
      <c r="AT79" s="10"/>
    </row>
    <row r="80" spans="36:46" x14ac:dyDescent="0.25">
      <c r="AJ80" s="10"/>
      <c r="AK80" s="10"/>
      <c r="AL80" s="10"/>
      <c r="AM80" s="10"/>
      <c r="AN80" s="10"/>
      <c r="AO80" s="10"/>
      <c r="AP80" s="10"/>
      <c r="AQ80" s="10"/>
      <c r="AR80" s="10"/>
      <c r="AS80" s="10"/>
      <c r="AT80" s="10"/>
    </row>
    <row r="81" spans="36:46" x14ac:dyDescent="0.25">
      <c r="AJ81" s="10"/>
      <c r="AK81" s="10"/>
      <c r="AL81" s="10"/>
      <c r="AM81" s="10"/>
      <c r="AN81" s="10"/>
      <c r="AO81" s="10"/>
      <c r="AP81" s="10"/>
      <c r="AQ81" s="10"/>
      <c r="AR81" s="10"/>
      <c r="AS81" s="10"/>
      <c r="AT81" s="10"/>
    </row>
    <row r="82" spans="36:46" x14ac:dyDescent="0.25">
      <c r="AJ82" s="10"/>
      <c r="AK82" s="10"/>
      <c r="AL82" s="10"/>
      <c r="AM82" s="10"/>
      <c r="AN82" s="10"/>
      <c r="AO82" s="10"/>
      <c r="AP82" s="10"/>
      <c r="AQ82" s="10"/>
      <c r="AR82" s="10"/>
      <c r="AS82" s="10"/>
      <c r="AT82" s="10"/>
    </row>
    <row r="83" spans="36:46" x14ac:dyDescent="0.25">
      <c r="AJ83" s="10"/>
      <c r="AK83" s="10"/>
      <c r="AL83" s="10"/>
      <c r="AM83" s="10"/>
      <c r="AN83" s="10"/>
      <c r="AO83" s="10"/>
      <c r="AP83" s="10"/>
      <c r="AQ83" s="10"/>
      <c r="AR83" s="10"/>
      <c r="AS83" s="10"/>
      <c r="AT83" s="10"/>
    </row>
    <row r="84" spans="36:46" x14ac:dyDescent="0.25">
      <c r="AJ84" s="10"/>
      <c r="AK84" s="10"/>
      <c r="AL84" s="10"/>
      <c r="AM84" s="10"/>
      <c r="AN84" s="10"/>
      <c r="AO84" s="10"/>
      <c r="AP84" s="10"/>
      <c r="AQ84" s="10"/>
      <c r="AR84" s="10"/>
      <c r="AS84" s="10"/>
      <c r="AT84" s="10"/>
    </row>
    <row r="85" spans="36:46" x14ac:dyDescent="0.25">
      <c r="AJ85" s="10"/>
      <c r="AK85" s="10"/>
      <c r="AL85" s="10"/>
      <c r="AM85" s="10"/>
      <c r="AN85" s="10"/>
      <c r="AO85" s="10"/>
      <c r="AP85" s="10"/>
      <c r="AQ85" s="10"/>
      <c r="AR85" s="10"/>
      <c r="AS85" s="10"/>
      <c r="AT85" s="10"/>
    </row>
    <row r="86" spans="36:46" x14ac:dyDescent="0.25">
      <c r="AJ86" s="10"/>
      <c r="AK86" s="10"/>
      <c r="AL86" s="10"/>
      <c r="AM86" s="10"/>
      <c r="AN86" s="10"/>
      <c r="AO86" s="10"/>
      <c r="AP86" s="10"/>
      <c r="AQ86" s="10"/>
      <c r="AR86" s="10"/>
      <c r="AS86" s="10"/>
      <c r="AT86" s="10"/>
    </row>
    <row r="87" spans="36:46" x14ac:dyDescent="0.25">
      <c r="AJ87" s="10"/>
      <c r="AK87" s="10"/>
      <c r="AL87" s="10"/>
      <c r="AM87" s="10"/>
      <c r="AN87" s="10"/>
      <c r="AO87" s="10"/>
      <c r="AP87" s="10"/>
      <c r="AQ87" s="10"/>
      <c r="AR87" s="10"/>
      <c r="AS87" s="10"/>
      <c r="AT87" s="10"/>
    </row>
    <row r="88" spans="36:46" x14ac:dyDescent="0.25">
      <c r="AJ88" s="10"/>
      <c r="AK88" s="10"/>
      <c r="AL88" s="10"/>
      <c r="AM88" s="10"/>
      <c r="AN88" s="10"/>
      <c r="AO88" s="10"/>
      <c r="AP88" s="10"/>
      <c r="AQ88" s="10"/>
      <c r="AR88" s="10"/>
      <c r="AS88" s="10"/>
      <c r="AT88" s="10"/>
    </row>
    <row r="89" spans="36:46" x14ac:dyDescent="0.25">
      <c r="AJ89" s="10"/>
      <c r="AK89" s="10"/>
      <c r="AL89" s="10"/>
      <c r="AM89" s="10"/>
      <c r="AN89" s="10"/>
      <c r="AO89" s="10"/>
      <c r="AP89" s="10"/>
      <c r="AQ89" s="10"/>
      <c r="AR89" s="10"/>
      <c r="AS89" s="10"/>
      <c r="AT89" s="10"/>
    </row>
    <row r="90" spans="36:46" x14ac:dyDescent="0.25">
      <c r="AJ90" s="10"/>
      <c r="AK90" s="10"/>
      <c r="AL90" s="10"/>
      <c r="AM90" s="10"/>
      <c r="AN90" s="10"/>
      <c r="AO90" s="10"/>
      <c r="AP90" s="10"/>
      <c r="AQ90" s="10"/>
      <c r="AR90" s="10"/>
      <c r="AS90" s="10"/>
      <c r="AT90" s="10"/>
    </row>
    <row r="91" spans="36:46" x14ac:dyDescent="0.25">
      <c r="AJ91" s="10"/>
      <c r="AK91" s="10"/>
      <c r="AL91" s="10"/>
      <c r="AM91" s="10"/>
      <c r="AN91" s="10"/>
      <c r="AO91" s="10"/>
      <c r="AP91" s="10"/>
      <c r="AQ91" s="10"/>
      <c r="AR91" s="10"/>
      <c r="AS91" s="10"/>
      <c r="AT91" s="10"/>
    </row>
    <row r="92" spans="36:46" x14ac:dyDescent="0.25">
      <c r="AJ92" s="10"/>
      <c r="AK92" s="10"/>
      <c r="AL92" s="10"/>
      <c r="AM92" s="10"/>
      <c r="AN92" s="10"/>
      <c r="AO92" s="10"/>
      <c r="AP92" s="10"/>
      <c r="AQ92" s="10"/>
      <c r="AR92" s="10"/>
      <c r="AS92" s="10"/>
      <c r="AT92" s="10"/>
    </row>
    <row r="93" spans="36:46" x14ac:dyDescent="0.25">
      <c r="AJ93" s="10"/>
      <c r="AK93" s="10"/>
      <c r="AL93" s="10"/>
      <c r="AM93" s="10"/>
      <c r="AN93" s="10"/>
      <c r="AO93" s="10"/>
      <c r="AP93" s="10"/>
      <c r="AQ93" s="10"/>
      <c r="AR93" s="10"/>
      <c r="AS93" s="10"/>
      <c r="AT93" s="10"/>
    </row>
    <row r="94" spans="36:46" x14ac:dyDescent="0.25">
      <c r="AJ94" s="10"/>
      <c r="AK94" s="10"/>
      <c r="AL94" s="10"/>
      <c r="AM94" s="10"/>
      <c r="AN94" s="10"/>
      <c r="AO94" s="10"/>
      <c r="AP94" s="10"/>
      <c r="AQ94" s="10"/>
      <c r="AR94" s="10"/>
      <c r="AS94" s="10"/>
      <c r="AT94" s="10"/>
    </row>
    <row r="95" spans="36:46" x14ac:dyDescent="0.25">
      <c r="AJ95" s="10"/>
      <c r="AK95" s="10"/>
      <c r="AL95" s="10"/>
      <c r="AM95" s="10"/>
      <c r="AN95" s="10"/>
      <c r="AO95" s="10"/>
      <c r="AP95" s="10"/>
      <c r="AQ95" s="10"/>
      <c r="AR95" s="10"/>
      <c r="AS95" s="10"/>
      <c r="AT95" s="10"/>
    </row>
    <row r="96" spans="36:46" x14ac:dyDescent="0.25">
      <c r="AJ96" s="10"/>
      <c r="AK96" s="10"/>
      <c r="AL96" s="10"/>
      <c r="AM96" s="10"/>
      <c r="AN96" s="10"/>
      <c r="AO96" s="10"/>
      <c r="AP96" s="10"/>
      <c r="AQ96" s="10"/>
      <c r="AR96" s="10"/>
      <c r="AS96" s="10"/>
      <c r="AT96" s="10"/>
    </row>
    <row r="97" spans="36:46" x14ac:dyDescent="0.25">
      <c r="AJ97" s="10"/>
      <c r="AK97" s="10"/>
      <c r="AL97" s="10"/>
      <c r="AM97" s="10"/>
      <c r="AN97" s="10"/>
      <c r="AO97" s="10"/>
      <c r="AP97" s="10"/>
      <c r="AQ97" s="10"/>
      <c r="AR97" s="10"/>
      <c r="AS97" s="10"/>
      <c r="AT97" s="10"/>
    </row>
    <row r="98" spans="36:46" x14ac:dyDescent="0.25">
      <c r="AJ98" s="10"/>
      <c r="AK98" s="10"/>
      <c r="AL98" s="10"/>
      <c r="AM98" s="10"/>
      <c r="AN98" s="10"/>
      <c r="AO98" s="10"/>
      <c r="AP98" s="10"/>
      <c r="AQ98" s="10"/>
      <c r="AR98" s="10"/>
      <c r="AS98" s="10"/>
      <c r="AT98" s="10"/>
    </row>
    <row r="99" spans="36:46" x14ac:dyDescent="0.25">
      <c r="AJ99" s="10"/>
      <c r="AK99" s="10"/>
      <c r="AL99" s="10"/>
      <c r="AM99" s="10"/>
      <c r="AN99" s="10"/>
      <c r="AO99" s="10"/>
      <c r="AP99" s="10"/>
      <c r="AQ99" s="10"/>
      <c r="AR99" s="10"/>
      <c r="AS99" s="10"/>
      <c r="AT99" s="10"/>
    </row>
    <row r="100" spans="36:46" x14ac:dyDescent="0.25">
      <c r="AJ100" s="10"/>
      <c r="AK100" s="10"/>
      <c r="AL100" s="10"/>
      <c r="AM100" s="10"/>
      <c r="AN100" s="10"/>
      <c r="AO100" s="10"/>
      <c r="AP100" s="10"/>
      <c r="AQ100" s="10"/>
      <c r="AR100" s="10"/>
      <c r="AS100" s="10"/>
      <c r="AT100" s="10"/>
    </row>
    <row r="101" spans="36:46" x14ac:dyDescent="0.25">
      <c r="AJ101" s="10"/>
      <c r="AK101" s="10"/>
      <c r="AL101" s="10"/>
      <c r="AM101" s="10"/>
      <c r="AN101" s="10"/>
      <c r="AO101" s="10"/>
      <c r="AP101" s="10"/>
      <c r="AQ101" s="10"/>
      <c r="AR101" s="10"/>
      <c r="AS101" s="10"/>
      <c r="AT101" s="10"/>
    </row>
    <row r="102" spans="36:46" x14ac:dyDescent="0.25">
      <c r="AJ102" s="10"/>
      <c r="AK102" s="10"/>
      <c r="AL102" s="10"/>
      <c r="AM102" s="10"/>
      <c r="AN102" s="10"/>
      <c r="AO102" s="10"/>
      <c r="AP102" s="10"/>
      <c r="AQ102" s="10"/>
      <c r="AR102" s="10"/>
      <c r="AS102" s="10"/>
      <c r="AT102" s="10"/>
    </row>
    <row r="103" spans="36:46" x14ac:dyDescent="0.25">
      <c r="AJ103" s="10"/>
      <c r="AK103" s="10"/>
      <c r="AL103" s="10"/>
      <c r="AM103" s="10"/>
      <c r="AN103" s="10"/>
      <c r="AO103" s="10"/>
      <c r="AP103" s="10"/>
      <c r="AQ103" s="10"/>
      <c r="AR103" s="10"/>
      <c r="AS103" s="10"/>
      <c r="AT103" s="10"/>
    </row>
    <row r="104" spans="36:46" x14ac:dyDescent="0.25">
      <c r="AJ104" s="10"/>
      <c r="AK104" s="10"/>
      <c r="AL104" s="10"/>
      <c r="AM104" s="10"/>
      <c r="AN104" s="10"/>
      <c r="AO104" s="10"/>
      <c r="AP104" s="10"/>
      <c r="AQ104" s="10"/>
      <c r="AR104" s="10"/>
      <c r="AS104" s="10"/>
      <c r="AT104" s="10"/>
    </row>
    <row r="105" spans="36:46" x14ac:dyDescent="0.25">
      <c r="AJ105" s="10"/>
      <c r="AK105" s="10"/>
      <c r="AL105" s="10"/>
      <c r="AM105" s="10"/>
      <c r="AN105" s="10"/>
      <c r="AO105" s="10"/>
      <c r="AP105" s="10"/>
      <c r="AQ105" s="10"/>
      <c r="AR105" s="10"/>
      <c r="AS105" s="10"/>
      <c r="AT105" s="10"/>
    </row>
    <row r="106" spans="36:46" x14ac:dyDescent="0.25">
      <c r="AJ106" s="10"/>
      <c r="AK106" s="10"/>
      <c r="AL106" s="10"/>
      <c r="AM106" s="10"/>
      <c r="AN106" s="10"/>
      <c r="AO106" s="10"/>
      <c r="AP106" s="10"/>
      <c r="AQ106" s="10"/>
      <c r="AR106" s="10"/>
      <c r="AS106" s="10"/>
      <c r="AT106" s="10"/>
    </row>
    <row r="107" spans="36:46" x14ac:dyDescent="0.25">
      <c r="AJ107" s="10"/>
      <c r="AK107" s="10"/>
      <c r="AL107" s="10"/>
      <c r="AM107" s="10"/>
      <c r="AN107" s="10"/>
      <c r="AO107" s="10"/>
      <c r="AP107" s="10"/>
      <c r="AQ107" s="10"/>
      <c r="AR107" s="10"/>
      <c r="AS107" s="10"/>
      <c r="AT107" s="10"/>
    </row>
    <row r="108" spans="36:46" x14ac:dyDescent="0.25">
      <c r="AJ108" s="10"/>
      <c r="AK108" s="10"/>
      <c r="AL108" s="10"/>
      <c r="AM108" s="10"/>
      <c r="AN108" s="10"/>
      <c r="AO108" s="10"/>
      <c r="AP108" s="10"/>
      <c r="AQ108" s="10"/>
      <c r="AR108" s="10"/>
      <c r="AS108" s="10"/>
      <c r="AT108" s="10"/>
    </row>
    <row r="109" spans="36:46" x14ac:dyDescent="0.25">
      <c r="AJ109" s="10"/>
      <c r="AK109" s="10"/>
      <c r="AL109" s="10"/>
      <c r="AM109" s="10"/>
      <c r="AN109" s="10"/>
      <c r="AO109" s="10"/>
      <c r="AP109" s="10"/>
      <c r="AQ109" s="10"/>
      <c r="AR109" s="10"/>
      <c r="AS109" s="10"/>
      <c r="AT109" s="10"/>
    </row>
    <row r="110" spans="36:46" x14ac:dyDescent="0.25">
      <c r="AJ110" s="10"/>
      <c r="AK110" s="10"/>
      <c r="AL110" s="10"/>
      <c r="AM110" s="10"/>
      <c r="AN110" s="10"/>
      <c r="AO110" s="10"/>
      <c r="AP110" s="10"/>
      <c r="AQ110" s="10"/>
      <c r="AR110" s="10"/>
      <c r="AS110" s="10"/>
      <c r="AT110" s="10"/>
    </row>
  </sheetData>
  <mergeCells count="10">
    <mergeCell ref="AJ58:AT58"/>
    <mergeCell ref="A54:R58"/>
    <mergeCell ref="S54:AA58"/>
    <mergeCell ref="AB54:AI58"/>
    <mergeCell ref="A1:AT4"/>
    <mergeCell ref="A5:R28"/>
    <mergeCell ref="S5:AI28"/>
    <mergeCell ref="A29:R53"/>
    <mergeCell ref="S29:AI53"/>
    <mergeCell ref="AJ5:AT57"/>
  </mergeCells>
  <conditionalFormatting sqref="AJ5:AT57">
    <cfRule type="dataBar" priority="1">
      <dataBar>
        <cfvo type="min"/>
        <cfvo type="max"/>
        <color rgb="FFD6007B"/>
      </dataBar>
      <extLst>
        <ext xmlns:x14="http://schemas.microsoft.com/office/spreadsheetml/2009/9/main" uri="{B025F937-C7B1-47D3-B67F-A62EFF666E3E}">
          <x14:id>{9FAFB01E-C2EB-476B-B38F-14B251686105}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FAFB01E-C2EB-476B-B38F-14B251686105}">
            <x14:dataBar minLength="0" maxLength="100" border="1" negativeBarBorderColorSameAsPositive="0">
              <x14:cfvo type="autoMin"/>
              <x14:cfvo type="autoMax"/>
              <x14:borderColor rgb="FFD6007B"/>
              <x14:negativeFillColor rgb="FFFF0000"/>
              <x14:negativeBorderColor rgb="FFFF0000"/>
              <x14:axisColor rgb="FF000000"/>
            </x14:dataBar>
          </x14:cfRule>
          <xm:sqref>AJ5:AT57</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Canvas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Sakshi khalode</cp:lastModifiedBy>
  <dcterms:created xsi:type="dcterms:W3CDTF">2024-03-01T08:48:58Z</dcterms:created>
  <dcterms:modified xsi:type="dcterms:W3CDTF">2024-09-21T03:28:01Z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